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 codeName="{74837BA0-65D6-932C-5D65-3B800EBDC722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9D9B8848-57DF-44F2-BA1E-604CA2BE6DC3}" xr6:coauthVersionLast="47" xr6:coauthVersionMax="47" xr10:uidLastSave="{00000000-0000-0000-0000-000000000000}"/>
  <bookViews>
    <workbookView showSheetTabs="0" xWindow="-110" yWindow="-110" windowWidth="19420" windowHeight="10420" tabRatio="809" activeTab="1" xr2:uid="{00000000-000D-0000-FFFF-FFFF00000000}"/>
  </bookViews>
  <sheets>
    <sheet name="تعليمات الاستخدام " sheetId="27" r:id="rId1"/>
    <sheet name="الصفحة الرئيسية" sheetId="25" r:id="rId2"/>
    <sheet name="ادخال البيانات" sheetId="1" r:id="rId3"/>
    <sheet name="النسبة المئوية" sheetId="7" r:id="rId4"/>
    <sheet name="التقديرات " sheetId="11" r:id="rId5"/>
    <sheet name="الترتيب التنازلي " sheetId="28" r:id="rId6"/>
    <sheet name="خلاصة النتائج" sheetId="12" r:id="rId7"/>
  </sheets>
  <definedNames>
    <definedName name="_xlnm._FilterDatabase" localSheetId="5" hidden="1">'الترتيب التنازلي '!#REF!</definedName>
    <definedName name="_xlnm.Criteria" localSheetId="5">'الترتيب التنازلي '!$D$8:$D$9</definedName>
    <definedName name="_xlnm.Extract" localSheetId="5">'الترتيب التنازلي '!$H$11:$N$11</definedName>
    <definedName name="_xlnm.Print_Area" localSheetId="6">'خلاصة النتائج'!$B$1:$V$40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2" l="1"/>
  <c r="N14" i="12" s="1"/>
  <c r="N8" i="12"/>
  <c r="M14" i="12"/>
  <c r="M13" i="12"/>
  <c r="M12" i="12"/>
  <c r="M11" i="12"/>
  <c r="M10" i="12"/>
  <c r="M9" i="12"/>
  <c r="M8" i="12"/>
  <c r="N11" i="12" l="1"/>
  <c r="N12" i="12"/>
  <c r="N13" i="12"/>
  <c r="N10" i="12"/>
  <c r="F32" i="12"/>
  <c r="F23" i="12"/>
  <c r="F22" i="12"/>
  <c r="F28" i="12"/>
  <c r="E26" i="12"/>
  <c r="D23" i="12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H63" i="28"/>
  <c r="H64" i="28"/>
  <c r="H65" i="28"/>
  <c r="H66" i="28"/>
  <c r="H67" i="28"/>
  <c r="H68" i="28"/>
  <c r="H69" i="28"/>
  <c r="H70" i="28"/>
  <c r="H71" i="28"/>
  <c r="H72" i="28"/>
  <c r="H73" i="28"/>
  <c r="H74" i="28"/>
  <c r="H75" i="28"/>
  <c r="H76" i="28"/>
  <c r="H77" i="28"/>
  <c r="H78" i="28"/>
  <c r="H79" i="28"/>
  <c r="H80" i="28"/>
  <c r="H81" i="28"/>
  <c r="H82" i="28"/>
  <c r="H83" i="28"/>
  <c r="H84" i="28"/>
  <c r="H85" i="28"/>
  <c r="H86" i="28"/>
  <c r="H87" i="28"/>
  <c r="H88" i="28"/>
  <c r="H89" i="28"/>
  <c r="H90" i="28"/>
  <c r="H91" i="28"/>
  <c r="H92" i="28"/>
  <c r="H93" i="28"/>
  <c r="H94" i="28"/>
  <c r="H95" i="28"/>
  <c r="H96" i="28"/>
  <c r="H97" i="28"/>
  <c r="H98" i="28"/>
  <c r="H99" i="28"/>
  <c r="H100" i="28"/>
  <c r="H101" i="28"/>
  <c r="H102" i="28"/>
  <c r="H103" i="28"/>
  <c r="H104" i="28"/>
  <c r="H105" i="28"/>
  <c r="H106" i="28"/>
  <c r="H107" i="28"/>
  <c r="H108" i="28"/>
  <c r="H109" i="28"/>
  <c r="H110" i="28"/>
  <c r="H111" i="28"/>
  <c r="H112" i="28"/>
  <c r="H113" i="28"/>
  <c r="H12" i="28"/>
  <c r="B18" i="28"/>
  <c r="D18" i="28" s="1"/>
  <c r="B19" i="28"/>
  <c r="D19" i="28" s="1"/>
  <c r="B20" i="28"/>
  <c r="D20" i="28" s="1"/>
  <c r="B21" i="28"/>
  <c r="D21" i="28" s="1"/>
  <c r="B22" i="28"/>
  <c r="D22" i="28" s="1"/>
  <c r="B23" i="28"/>
  <c r="D23" i="28" s="1"/>
  <c r="B24" i="28"/>
  <c r="D24" i="28" s="1"/>
  <c r="B25" i="28"/>
  <c r="D25" i="28" s="1"/>
  <c r="B26" i="28"/>
  <c r="D26" i="28" s="1"/>
  <c r="B27" i="28"/>
  <c r="D27" i="28" s="1"/>
  <c r="B28" i="28"/>
  <c r="D28" i="28" s="1"/>
  <c r="B29" i="28"/>
  <c r="D29" i="28" s="1"/>
  <c r="B30" i="28"/>
  <c r="D30" i="28" s="1"/>
  <c r="B31" i="28"/>
  <c r="D31" i="28" s="1"/>
  <c r="B32" i="28"/>
  <c r="D32" i="28" s="1"/>
  <c r="B33" i="28"/>
  <c r="D33" i="28" s="1"/>
  <c r="B34" i="28"/>
  <c r="D34" i="28" s="1"/>
  <c r="B35" i="28"/>
  <c r="D35" i="28" s="1"/>
  <c r="B36" i="28"/>
  <c r="D36" i="28" s="1"/>
  <c r="B37" i="28"/>
  <c r="D37" i="28" s="1"/>
  <c r="B38" i="28"/>
  <c r="D38" i="28" s="1"/>
  <c r="B39" i="28"/>
  <c r="D39" i="28" s="1"/>
  <c r="B40" i="28"/>
  <c r="D40" i="28" s="1"/>
  <c r="B41" i="28"/>
  <c r="D41" i="28" s="1"/>
  <c r="B42" i="28"/>
  <c r="D42" i="28" s="1"/>
  <c r="B43" i="28"/>
  <c r="D43" i="28" s="1"/>
  <c r="B44" i="28"/>
  <c r="D44" i="28" s="1"/>
  <c r="B45" i="28"/>
  <c r="D45" i="28" s="1"/>
  <c r="B46" i="28"/>
  <c r="D46" i="28" s="1"/>
  <c r="B47" i="28"/>
  <c r="D47" i="28" s="1"/>
  <c r="B48" i="28"/>
  <c r="D48" i="28" s="1"/>
  <c r="B49" i="28"/>
  <c r="D49" i="28" s="1"/>
  <c r="B50" i="28"/>
  <c r="D50" i="28" s="1"/>
  <c r="B51" i="28"/>
  <c r="D51" i="28" s="1"/>
  <c r="B52" i="28"/>
  <c r="D52" i="28" s="1"/>
  <c r="B53" i="28"/>
  <c r="D53" i="28" s="1"/>
  <c r="B54" i="28"/>
  <c r="D54" i="28" s="1"/>
  <c r="B55" i="28"/>
  <c r="D55" i="28" s="1"/>
  <c r="B56" i="28"/>
  <c r="D56" i="28" s="1"/>
  <c r="B57" i="28"/>
  <c r="D57" i="28" s="1"/>
  <c r="B58" i="28"/>
  <c r="D58" i="28" s="1"/>
  <c r="B59" i="28"/>
  <c r="D59" i="28" s="1"/>
  <c r="B60" i="28"/>
  <c r="D60" i="28" s="1"/>
  <c r="B61" i="28"/>
  <c r="D61" i="28" s="1"/>
  <c r="B62" i="28"/>
  <c r="D62" i="28" s="1"/>
  <c r="B63" i="28"/>
  <c r="D63" i="28" s="1"/>
  <c r="B64" i="28"/>
  <c r="D64" i="28" s="1"/>
  <c r="B65" i="28"/>
  <c r="D65" i="28" s="1"/>
  <c r="B66" i="28"/>
  <c r="D66" i="28" s="1"/>
  <c r="B67" i="28"/>
  <c r="D67" i="28" s="1"/>
  <c r="B68" i="28"/>
  <c r="D68" i="28" s="1"/>
  <c r="B69" i="28"/>
  <c r="D69" i="28" s="1"/>
  <c r="B70" i="28"/>
  <c r="D70" i="28" s="1"/>
  <c r="B71" i="28"/>
  <c r="D71" i="28" s="1"/>
  <c r="B72" i="28"/>
  <c r="D72" i="28" s="1"/>
  <c r="B73" i="28"/>
  <c r="D73" i="28" s="1"/>
  <c r="B74" i="28"/>
  <c r="D74" i="28" s="1"/>
  <c r="B75" i="28"/>
  <c r="D75" i="28" s="1"/>
  <c r="B76" i="28"/>
  <c r="D76" i="28" s="1"/>
  <c r="B77" i="28"/>
  <c r="D77" i="28" s="1"/>
  <c r="B78" i="28"/>
  <c r="D78" i="28" s="1"/>
  <c r="B79" i="28"/>
  <c r="D79" i="28" s="1"/>
  <c r="B80" i="28"/>
  <c r="D80" i="28" s="1"/>
  <c r="B81" i="28"/>
  <c r="D81" i="28" s="1"/>
  <c r="B82" i="28"/>
  <c r="D82" i="28" s="1"/>
  <c r="B83" i="28"/>
  <c r="D83" i="28" s="1"/>
  <c r="B84" i="28"/>
  <c r="D84" i="28" s="1"/>
  <c r="B85" i="28"/>
  <c r="D85" i="28" s="1"/>
  <c r="B86" i="28"/>
  <c r="D86" i="28" s="1"/>
  <c r="B87" i="28"/>
  <c r="D87" i="28" s="1"/>
  <c r="B88" i="28"/>
  <c r="D88" i="28" s="1"/>
  <c r="B89" i="28"/>
  <c r="D89" i="28" s="1"/>
  <c r="B90" i="28"/>
  <c r="D90" i="28" s="1"/>
  <c r="B91" i="28"/>
  <c r="D91" i="28" s="1"/>
  <c r="B92" i="28"/>
  <c r="D92" i="28" s="1"/>
  <c r="B93" i="28"/>
  <c r="D93" i="28" s="1"/>
  <c r="B94" i="28"/>
  <c r="D94" i="28" s="1"/>
  <c r="B95" i="28"/>
  <c r="D95" i="28" s="1"/>
  <c r="B96" i="28"/>
  <c r="D96" i="28" s="1"/>
  <c r="B97" i="28"/>
  <c r="D97" i="28" s="1"/>
  <c r="B98" i="28"/>
  <c r="D98" i="28" s="1"/>
  <c r="B99" i="28"/>
  <c r="D99" i="28" s="1"/>
  <c r="B100" i="28"/>
  <c r="D100" i="28" s="1"/>
  <c r="B101" i="28"/>
  <c r="D101" i="28" s="1"/>
  <c r="B102" i="28"/>
  <c r="D102" i="28" s="1"/>
  <c r="B103" i="28"/>
  <c r="D103" i="28" s="1"/>
  <c r="B104" i="28"/>
  <c r="E104" i="28" s="1"/>
  <c r="B105" i="28"/>
  <c r="D105" i="28" s="1"/>
  <c r="B106" i="28"/>
  <c r="D106" i="28" s="1"/>
  <c r="B107" i="28"/>
  <c r="D107" i="28" s="1"/>
  <c r="B108" i="28"/>
  <c r="E108" i="28" s="1"/>
  <c r="B109" i="28"/>
  <c r="D109" i="28" s="1"/>
  <c r="B110" i="28"/>
  <c r="D110" i="28" s="1"/>
  <c r="B111" i="28"/>
  <c r="D111" i="28" s="1"/>
  <c r="B112" i="28"/>
  <c r="E112" i="28" s="1"/>
  <c r="B113" i="28"/>
  <c r="D113" i="28" s="1"/>
  <c r="B14" i="28"/>
  <c r="B15" i="28"/>
  <c r="B16" i="28"/>
  <c r="E16" i="28" s="1"/>
  <c r="B17" i="28"/>
  <c r="E17" i="28" s="1"/>
  <c r="B13" i="28"/>
  <c r="H15" i="11"/>
  <c r="G12" i="7"/>
  <c r="E23" i="12"/>
  <c r="E24" i="12"/>
  <c r="E25" i="12"/>
  <c r="E27" i="12"/>
  <c r="E28" i="12"/>
  <c r="D16" i="28" l="1"/>
  <c r="D17" i="28"/>
  <c r="D112" i="28"/>
  <c r="D108" i="28"/>
  <c r="D104" i="28"/>
  <c r="E106" i="28"/>
  <c r="E110" i="28"/>
  <c r="E105" i="28"/>
  <c r="E113" i="28"/>
  <c r="E109" i="28"/>
  <c r="E111" i="28"/>
  <c r="E107" i="28"/>
  <c r="E103" i="28"/>
  <c r="E101" i="28"/>
  <c r="E97" i="28"/>
  <c r="E95" i="28"/>
  <c r="E91" i="28"/>
  <c r="E89" i="28"/>
  <c r="E87" i="28"/>
  <c r="E85" i="28"/>
  <c r="E83" i="28"/>
  <c r="E81" i="28"/>
  <c r="E79" i="28"/>
  <c r="E77" i="28"/>
  <c r="E75" i="28"/>
  <c r="E73" i="28"/>
  <c r="E71" i="28"/>
  <c r="E69" i="28"/>
  <c r="E67" i="28"/>
  <c r="E65" i="28"/>
  <c r="E63" i="28"/>
  <c r="E61" i="28"/>
  <c r="E59" i="28"/>
  <c r="E57" i="28"/>
  <c r="E55" i="28"/>
  <c r="E53" i="28"/>
  <c r="E51" i="28"/>
  <c r="E49" i="28"/>
  <c r="E47" i="28"/>
  <c r="E45" i="28"/>
  <c r="E43" i="28"/>
  <c r="E41" i="28"/>
  <c r="E39" i="28"/>
  <c r="E37" i="28"/>
  <c r="E35" i="28"/>
  <c r="E99" i="28"/>
  <c r="E93" i="28"/>
  <c r="E102" i="28"/>
  <c r="E100" i="28"/>
  <c r="E98" i="28"/>
  <c r="E96" i="28"/>
  <c r="E94" i="28"/>
  <c r="E92" i="28"/>
  <c r="E90" i="28"/>
  <c r="E88" i="28"/>
  <c r="E86" i="28"/>
  <c r="E84" i="28"/>
  <c r="E82" i="28"/>
  <c r="E80" i="28"/>
  <c r="E78" i="28"/>
  <c r="E76" i="28"/>
  <c r="E74" i="28"/>
  <c r="E72" i="28"/>
  <c r="E70" i="28"/>
  <c r="E68" i="28"/>
  <c r="E66" i="28"/>
  <c r="E64" i="28"/>
  <c r="E62" i="28"/>
  <c r="E60" i="28"/>
  <c r="E58" i="28"/>
  <c r="E56" i="28"/>
  <c r="E54" i="28"/>
  <c r="E52" i="28"/>
  <c r="E50" i="28"/>
  <c r="E48" i="28"/>
  <c r="E46" i="28"/>
  <c r="E44" i="28"/>
  <c r="E42" i="28"/>
  <c r="E40" i="28"/>
  <c r="E38" i="28"/>
  <c r="E36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D19" i="7"/>
  <c r="D20" i="7"/>
  <c r="D21" i="7"/>
  <c r="D22" i="7"/>
  <c r="D23" i="7"/>
  <c r="D24" i="7"/>
  <c r="C20" i="28" s="1"/>
  <c r="D25" i="7"/>
  <c r="D26" i="7"/>
  <c r="D27" i="7"/>
  <c r="D28" i="7"/>
  <c r="C24" i="28" s="1"/>
  <c r="D29" i="7"/>
  <c r="D30" i="7"/>
  <c r="C26" i="28" s="1"/>
  <c r="D31" i="7"/>
  <c r="D32" i="7"/>
  <c r="D33" i="7"/>
  <c r="D34" i="7"/>
  <c r="D35" i="7"/>
  <c r="D36" i="7"/>
  <c r="C32" i="28" s="1"/>
  <c r="E36" i="7"/>
  <c r="D37" i="7"/>
  <c r="D38" i="7"/>
  <c r="C34" i="28" s="1"/>
  <c r="D39" i="7"/>
  <c r="D40" i="7"/>
  <c r="C36" i="28" s="1"/>
  <c r="D41" i="7"/>
  <c r="D42" i="7"/>
  <c r="D43" i="7"/>
  <c r="D44" i="7"/>
  <c r="C40" i="28" s="1"/>
  <c r="D45" i="7"/>
  <c r="D46" i="7"/>
  <c r="C42" i="28" s="1"/>
  <c r="D47" i="7"/>
  <c r="D48" i="7"/>
  <c r="C44" i="28" s="1"/>
  <c r="D49" i="7"/>
  <c r="D50" i="7"/>
  <c r="D51" i="7"/>
  <c r="D52" i="7"/>
  <c r="C48" i="28" s="1"/>
  <c r="D53" i="7"/>
  <c r="D54" i="7"/>
  <c r="C50" i="28" s="1"/>
  <c r="D55" i="7"/>
  <c r="D56" i="7"/>
  <c r="C52" i="28" s="1"/>
  <c r="D57" i="7"/>
  <c r="D58" i="7"/>
  <c r="D59" i="7"/>
  <c r="D60" i="7"/>
  <c r="C56" i="28" s="1"/>
  <c r="D61" i="7"/>
  <c r="D62" i="7"/>
  <c r="C58" i="28" s="1"/>
  <c r="D63" i="7"/>
  <c r="D64" i="7"/>
  <c r="C60" i="28" s="1"/>
  <c r="E64" i="7"/>
  <c r="D65" i="7"/>
  <c r="D66" i="7"/>
  <c r="D67" i="7"/>
  <c r="D68" i="7"/>
  <c r="C64" i="28" s="1"/>
  <c r="D69" i="7"/>
  <c r="D70" i="7"/>
  <c r="C66" i="28" s="1"/>
  <c r="E70" i="7"/>
  <c r="D71" i="7"/>
  <c r="D72" i="7"/>
  <c r="C68" i="28" s="1"/>
  <c r="E72" i="7"/>
  <c r="D73" i="7"/>
  <c r="D74" i="7"/>
  <c r="D75" i="7"/>
  <c r="D76" i="7"/>
  <c r="C72" i="28" s="1"/>
  <c r="E76" i="7"/>
  <c r="D77" i="7"/>
  <c r="D78" i="7"/>
  <c r="C74" i="28" s="1"/>
  <c r="E78" i="7"/>
  <c r="D79" i="7"/>
  <c r="D80" i="7"/>
  <c r="C76" i="28" s="1"/>
  <c r="E80" i="7"/>
  <c r="D81" i="7"/>
  <c r="D82" i="7"/>
  <c r="D83" i="7"/>
  <c r="D84" i="7"/>
  <c r="C80" i="28" s="1"/>
  <c r="E84" i="7"/>
  <c r="D85" i="7"/>
  <c r="D86" i="7"/>
  <c r="C82" i="28" s="1"/>
  <c r="E86" i="7"/>
  <c r="D87" i="7"/>
  <c r="D88" i="7"/>
  <c r="C84" i="28" s="1"/>
  <c r="E88" i="7"/>
  <c r="D89" i="7"/>
  <c r="D90" i="7"/>
  <c r="D91" i="7"/>
  <c r="D92" i="7"/>
  <c r="C88" i="28" s="1"/>
  <c r="E92" i="7"/>
  <c r="D93" i="7"/>
  <c r="D94" i="7"/>
  <c r="C90" i="28" s="1"/>
  <c r="E94" i="7"/>
  <c r="D95" i="7"/>
  <c r="D96" i="7"/>
  <c r="C92" i="28" s="1"/>
  <c r="D97" i="7"/>
  <c r="D98" i="7"/>
  <c r="D99" i="7"/>
  <c r="D100" i="7"/>
  <c r="C96" i="28" s="1"/>
  <c r="E100" i="7"/>
  <c r="D101" i="7"/>
  <c r="D102" i="7"/>
  <c r="C98" i="28" s="1"/>
  <c r="D103" i="7"/>
  <c r="D104" i="7"/>
  <c r="C100" i="28" s="1"/>
  <c r="D105" i="7"/>
  <c r="D106" i="7"/>
  <c r="D107" i="7"/>
  <c r="D108" i="7"/>
  <c r="C104" i="28" s="1"/>
  <c r="D109" i="7"/>
  <c r="D110" i="7"/>
  <c r="C106" i="28" s="1"/>
  <c r="D111" i="7"/>
  <c r="D112" i="7"/>
  <c r="C108" i="28" s="1"/>
  <c r="D113" i="7"/>
  <c r="D114" i="7"/>
  <c r="D115" i="7"/>
  <c r="D116" i="7"/>
  <c r="C112" i="28" s="1"/>
  <c r="D117" i="7"/>
  <c r="D118" i="7"/>
  <c r="E118" i="7" s="1"/>
  <c r="D119" i="7"/>
  <c r="E119" i="7" s="1"/>
  <c r="D120" i="7"/>
  <c r="E120" i="7" s="1"/>
  <c r="D121" i="7"/>
  <c r="E121" i="7" s="1"/>
  <c r="D122" i="7"/>
  <c r="E122" i="7" s="1"/>
  <c r="D123" i="7"/>
  <c r="E123" i="7" s="1"/>
  <c r="D124" i="7"/>
  <c r="E124" i="7" s="1"/>
  <c r="D125" i="7"/>
  <c r="E125" i="7" s="1"/>
  <c r="D126" i="7"/>
  <c r="E126" i="7" s="1"/>
  <c r="D127" i="7"/>
  <c r="E127" i="7" s="1"/>
  <c r="D128" i="7"/>
  <c r="E128" i="7"/>
  <c r="D129" i="7"/>
  <c r="E129" i="7" s="1"/>
  <c r="D130" i="7"/>
  <c r="E130" i="7" s="1"/>
  <c r="D131" i="7"/>
  <c r="E131" i="7" s="1"/>
  <c r="D132" i="7"/>
  <c r="E132" i="7" s="1"/>
  <c r="D133" i="7"/>
  <c r="E133" i="7" s="1"/>
  <c r="D134" i="7"/>
  <c r="E134" i="7"/>
  <c r="D135" i="7"/>
  <c r="E135" i="7" s="1"/>
  <c r="D136" i="7"/>
  <c r="E136" i="7"/>
  <c r="D137" i="7"/>
  <c r="E137" i="7" s="1"/>
  <c r="D138" i="7"/>
  <c r="E138" i="7" s="1"/>
  <c r="D139" i="7"/>
  <c r="E139" i="7" s="1"/>
  <c r="D140" i="7"/>
  <c r="E140" i="7"/>
  <c r="D141" i="7"/>
  <c r="E141" i="7" s="1"/>
  <c r="D142" i="7"/>
  <c r="E142" i="7"/>
  <c r="D143" i="7"/>
  <c r="E143" i="7" s="1"/>
  <c r="D144" i="7"/>
  <c r="E144" i="7"/>
  <c r="D145" i="7"/>
  <c r="E145" i="7" s="1"/>
  <c r="D146" i="7"/>
  <c r="E146" i="7" s="1"/>
  <c r="D147" i="7"/>
  <c r="E147" i="7" s="1"/>
  <c r="D148" i="7"/>
  <c r="E148" i="7"/>
  <c r="D149" i="7"/>
  <c r="E149" i="7" s="1"/>
  <c r="D150" i="7"/>
  <c r="E150" i="7"/>
  <c r="D151" i="7"/>
  <c r="E151" i="7" s="1"/>
  <c r="D152" i="7"/>
  <c r="E152" i="7"/>
  <c r="D153" i="7"/>
  <c r="E153" i="7" s="1"/>
  <c r="D154" i="7"/>
  <c r="E154" i="7" s="1"/>
  <c r="D155" i="7"/>
  <c r="E155" i="7" s="1"/>
  <c r="D156" i="7"/>
  <c r="E156" i="7"/>
  <c r="D157" i="7"/>
  <c r="E157" i="7" s="1"/>
  <c r="D158" i="7"/>
  <c r="E158" i="7"/>
  <c r="D159" i="7"/>
  <c r="E159" i="7" s="1"/>
  <c r="D160" i="7"/>
  <c r="E160" i="7" s="1"/>
  <c r="D161" i="7"/>
  <c r="E161" i="7" s="1"/>
  <c r="D162" i="7"/>
  <c r="E162" i="7" s="1"/>
  <c r="D163" i="7"/>
  <c r="E163" i="7" s="1"/>
  <c r="D164" i="7"/>
  <c r="E164" i="7"/>
  <c r="D165" i="7"/>
  <c r="E165" i="7" s="1"/>
  <c r="D166" i="7"/>
  <c r="E166" i="7" s="1"/>
  <c r="D167" i="7"/>
  <c r="E167" i="7" s="1"/>
  <c r="D168" i="7"/>
  <c r="E168" i="7" s="1"/>
  <c r="D169" i="7"/>
  <c r="E169" i="7" s="1"/>
  <c r="D170" i="7"/>
  <c r="E170" i="7" s="1"/>
  <c r="D171" i="7"/>
  <c r="E171" i="7" s="1"/>
  <c r="D172" i="7"/>
  <c r="E172" i="7" s="1"/>
  <c r="D173" i="7"/>
  <c r="E173" i="7" s="1"/>
  <c r="D174" i="7"/>
  <c r="E174" i="7" s="1"/>
  <c r="D175" i="7"/>
  <c r="E175" i="7" s="1"/>
  <c r="D176" i="7"/>
  <c r="E176" i="7" s="1"/>
  <c r="D177" i="7"/>
  <c r="E177" i="7" s="1"/>
  <c r="D178" i="7"/>
  <c r="E178" i="7" s="1"/>
  <c r="D179" i="7"/>
  <c r="E179" i="7" s="1"/>
  <c r="D180" i="7"/>
  <c r="E180" i="7" s="1"/>
  <c r="D181" i="7"/>
  <c r="E181" i="7" s="1"/>
  <c r="D182" i="7"/>
  <c r="E182" i="7" s="1"/>
  <c r="D183" i="7"/>
  <c r="E183" i="7" s="1"/>
  <c r="D184" i="7"/>
  <c r="E184" i="7"/>
  <c r="D185" i="7"/>
  <c r="E185" i="7" s="1"/>
  <c r="D186" i="7"/>
  <c r="E186" i="7" s="1"/>
  <c r="D187" i="7"/>
  <c r="E187" i="7" s="1"/>
  <c r="D188" i="7"/>
  <c r="E188" i="7" s="1"/>
  <c r="D189" i="7"/>
  <c r="E189" i="7" s="1"/>
  <c r="D190" i="7"/>
  <c r="E190" i="7"/>
  <c r="D191" i="7"/>
  <c r="E191" i="7" s="1"/>
  <c r="D192" i="7"/>
  <c r="E192" i="7"/>
  <c r="D193" i="7"/>
  <c r="E193" i="7" s="1"/>
  <c r="D194" i="7"/>
  <c r="E194" i="7" s="1"/>
  <c r="D195" i="7"/>
  <c r="E195" i="7" s="1"/>
  <c r="D196" i="7"/>
  <c r="E196" i="7"/>
  <c r="D197" i="7"/>
  <c r="E197" i="7" s="1"/>
  <c r="D198" i="7"/>
  <c r="E198" i="7"/>
  <c r="D199" i="7"/>
  <c r="E199" i="7" s="1"/>
  <c r="D200" i="7"/>
  <c r="E200" i="7"/>
  <c r="D201" i="7"/>
  <c r="E201" i="7" s="1"/>
  <c r="D202" i="7"/>
  <c r="E202" i="7" s="1"/>
  <c r="D203" i="7"/>
  <c r="E203" i="7" s="1"/>
  <c r="D204" i="7"/>
  <c r="E204" i="7"/>
  <c r="D205" i="7"/>
  <c r="E205" i="7" s="1"/>
  <c r="D206" i="7"/>
  <c r="E206" i="7"/>
  <c r="D207" i="7"/>
  <c r="E207" i="7" s="1"/>
  <c r="D208" i="7"/>
  <c r="E208" i="7"/>
  <c r="D209" i="7"/>
  <c r="E209" i="7" s="1"/>
  <c r="D210" i="7"/>
  <c r="E210" i="7" s="1"/>
  <c r="D211" i="7"/>
  <c r="E211" i="7" s="1"/>
  <c r="D212" i="7"/>
  <c r="E212" i="7"/>
  <c r="D213" i="7"/>
  <c r="E213" i="7" s="1"/>
  <c r="D214" i="7"/>
  <c r="E214" i="7"/>
  <c r="D215" i="7"/>
  <c r="E215" i="7" s="1"/>
  <c r="D216" i="7"/>
  <c r="E216" i="7"/>
  <c r="D217" i="7"/>
  <c r="E217" i="7" s="1"/>
  <c r="D218" i="7"/>
  <c r="E218" i="7" s="1"/>
  <c r="D219" i="7"/>
  <c r="E219" i="7" s="1"/>
  <c r="D220" i="7"/>
  <c r="E220" i="7"/>
  <c r="D221" i="7"/>
  <c r="E221" i="7" s="1"/>
  <c r="D222" i="7"/>
  <c r="E222" i="7"/>
  <c r="D223" i="7"/>
  <c r="E223" i="7" s="1"/>
  <c r="D224" i="7"/>
  <c r="E224" i="7" s="1"/>
  <c r="D225" i="7"/>
  <c r="E225" i="7" s="1"/>
  <c r="D226" i="7"/>
  <c r="E226" i="7" s="1"/>
  <c r="D227" i="7"/>
  <c r="E227" i="7" s="1"/>
  <c r="D228" i="7"/>
  <c r="E228" i="7"/>
  <c r="D229" i="7"/>
  <c r="E229" i="7" s="1"/>
  <c r="D230" i="7"/>
  <c r="E230" i="7" s="1"/>
  <c r="D231" i="7"/>
  <c r="E231" i="7" s="1"/>
  <c r="D232" i="7"/>
  <c r="E232" i="7" s="1"/>
  <c r="D233" i="7"/>
  <c r="E233" i="7" s="1"/>
  <c r="D234" i="7"/>
  <c r="E234" i="7" s="1"/>
  <c r="D235" i="7"/>
  <c r="E235" i="7" s="1"/>
  <c r="D236" i="7"/>
  <c r="E236" i="7" s="1"/>
  <c r="D237" i="7"/>
  <c r="E237" i="7" s="1"/>
  <c r="D238" i="7"/>
  <c r="E238" i="7" s="1"/>
  <c r="D239" i="7"/>
  <c r="E239" i="7" s="1"/>
  <c r="D240" i="7"/>
  <c r="E240" i="7" s="1"/>
  <c r="D241" i="7"/>
  <c r="E241" i="7" s="1"/>
  <c r="D242" i="7"/>
  <c r="E242" i="7" s="1"/>
  <c r="D243" i="7"/>
  <c r="E243" i="7" s="1"/>
  <c r="D244" i="7"/>
  <c r="E244" i="7" s="1"/>
  <c r="D245" i="7"/>
  <c r="E245" i="7" s="1"/>
  <c r="D246" i="7"/>
  <c r="E246" i="7" s="1"/>
  <c r="D247" i="7"/>
  <c r="E247" i="7" s="1"/>
  <c r="D248" i="7"/>
  <c r="E248" i="7" s="1"/>
  <c r="D249" i="7"/>
  <c r="E249" i="7" s="1"/>
  <c r="D250" i="7"/>
  <c r="E250" i="7" s="1"/>
  <c r="D251" i="7"/>
  <c r="E251" i="7" s="1"/>
  <c r="D252" i="7"/>
  <c r="E252" i="7" s="1"/>
  <c r="D253" i="7"/>
  <c r="E253" i="7" s="1"/>
  <c r="D254" i="7"/>
  <c r="E254" i="7" s="1"/>
  <c r="D255" i="7"/>
  <c r="E255" i="7" s="1"/>
  <c r="D256" i="7"/>
  <c r="E256" i="7"/>
  <c r="D257" i="7"/>
  <c r="E257" i="7" s="1"/>
  <c r="D258" i="7"/>
  <c r="E258" i="7" s="1"/>
  <c r="D259" i="7"/>
  <c r="E259" i="7" s="1"/>
  <c r="D260" i="7"/>
  <c r="E260" i="7" s="1"/>
  <c r="D261" i="7"/>
  <c r="E261" i="7" s="1"/>
  <c r="D262" i="7"/>
  <c r="E262" i="7"/>
  <c r="D263" i="7"/>
  <c r="E263" i="7" s="1"/>
  <c r="D264" i="7"/>
  <c r="E264" i="7"/>
  <c r="D265" i="7"/>
  <c r="E265" i="7" s="1"/>
  <c r="D266" i="7"/>
  <c r="E266" i="7" s="1"/>
  <c r="D267" i="7"/>
  <c r="E267" i="7" s="1"/>
  <c r="D268" i="7"/>
  <c r="E268" i="7"/>
  <c r="D269" i="7"/>
  <c r="E269" i="7" s="1"/>
  <c r="D270" i="7"/>
  <c r="E270" i="7"/>
  <c r="D271" i="7"/>
  <c r="E271" i="7" s="1"/>
  <c r="D272" i="7"/>
  <c r="E272" i="7"/>
  <c r="D273" i="7"/>
  <c r="E273" i="7" s="1"/>
  <c r="D274" i="7"/>
  <c r="E274" i="7" s="1"/>
  <c r="D275" i="7"/>
  <c r="E275" i="7" s="1"/>
  <c r="D276" i="7"/>
  <c r="E276" i="7"/>
  <c r="D277" i="7"/>
  <c r="E277" i="7" s="1"/>
  <c r="D278" i="7"/>
  <c r="E278" i="7"/>
  <c r="D279" i="7"/>
  <c r="E279" i="7" s="1"/>
  <c r="D280" i="7"/>
  <c r="E280" i="7"/>
  <c r="D281" i="7"/>
  <c r="E281" i="7" s="1"/>
  <c r="D282" i="7"/>
  <c r="E282" i="7" s="1"/>
  <c r="D283" i="7"/>
  <c r="E283" i="7" s="1"/>
  <c r="D284" i="7"/>
  <c r="E284" i="7"/>
  <c r="D285" i="7"/>
  <c r="E285" i="7" s="1"/>
  <c r="D286" i="7"/>
  <c r="E286" i="7"/>
  <c r="D287" i="7"/>
  <c r="E287" i="7" s="1"/>
  <c r="D288" i="7"/>
  <c r="E288" i="7" s="1"/>
  <c r="D289" i="7"/>
  <c r="E289" i="7" s="1"/>
  <c r="D290" i="7"/>
  <c r="E290" i="7" s="1"/>
  <c r="D291" i="7"/>
  <c r="E291" i="7" s="1"/>
  <c r="D292" i="7"/>
  <c r="E292" i="7"/>
  <c r="D293" i="7"/>
  <c r="E293" i="7" s="1"/>
  <c r="D294" i="7"/>
  <c r="E294" i="7" s="1"/>
  <c r="D295" i="7"/>
  <c r="E295" i="7" s="1"/>
  <c r="D296" i="7"/>
  <c r="E296" i="7" s="1"/>
  <c r="D297" i="7"/>
  <c r="E297" i="7" s="1"/>
  <c r="D298" i="7"/>
  <c r="E298" i="7" s="1"/>
  <c r="D299" i="7"/>
  <c r="E299" i="7" s="1"/>
  <c r="D300" i="7"/>
  <c r="E300" i="7" s="1"/>
  <c r="D301" i="7"/>
  <c r="E301" i="7" s="1"/>
  <c r="D302" i="7"/>
  <c r="E302" i="7" s="1"/>
  <c r="D303" i="7"/>
  <c r="E303" i="7" s="1"/>
  <c r="D304" i="7"/>
  <c r="E304" i="7" s="1"/>
  <c r="D305" i="7"/>
  <c r="E305" i="7" s="1"/>
  <c r="D306" i="7"/>
  <c r="E306" i="7" s="1"/>
  <c r="D307" i="7"/>
  <c r="E307" i="7" s="1"/>
  <c r="D308" i="7"/>
  <c r="E308" i="7" s="1"/>
  <c r="D309" i="7"/>
  <c r="E309" i="7" s="1"/>
  <c r="D310" i="7"/>
  <c r="E310" i="7" s="1"/>
  <c r="D311" i="7"/>
  <c r="E311" i="7" s="1"/>
  <c r="D312" i="7"/>
  <c r="E312" i="7"/>
  <c r="D313" i="7"/>
  <c r="E313" i="7" s="1"/>
  <c r="D314" i="7"/>
  <c r="E314" i="7" s="1"/>
  <c r="D315" i="7"/>
  <c r="E315" i="7" s="1"/>
  <c r="D316" i="7"/>
  <c r="E316" i="7" s="1"/>
  <c r="D317" i="7"/>
  <c r="E317" i="7" s="1"/>
  <c r="D318" i="7"/>
  <c r="E318" i="7"/>
  <c r="D319" i="7"/>
  <c r="E319" i="7" s="1"/>
  <c r="D320" i="7"/>
  <c r="E320" i="7"/>
  <c r="D321" i="7"/>
  <c r="E321" i="7" s="1"/>
  <c r="D322" i="7"/>
  <c r="E322" i="7" s="1"/>
  <c r="D323" i="7"/>
  <c r="E323" i="7" s="1"/>
  <c r="D324" i="7"/>
  <c r="E324" i="7"/>
  <c r="D325" i="7"/>
  <c r="E325" i="7" s="1"/>
  <c r="D326" i="7"/>
  <c r="E326" i="7"/>
  <c r="D327" i="7"/>
  <c r="E327" i="7" s="1"/>
  <c r="D328" i="7"/>
  <c r="E328" i="7"/>
  <c r="D329" i="7"/>
  <c r="E329" i="7" s="1"/>
  <c r="D330" i="7"/>
  <c r="E330" i="7" s="1"/>
  <c r="D331" i="7"/>
  <c r="E331" i="7" s="1"/>
  <c r="D332" i="7"/>
  <c r="E332" i="7"/>
  <c r="D333" i="7"/>
  <c r="E333" i="7" s="1"/>
  <c r="D334" i="7"/>
  <c r="E334" i="7"/>
  <c r="D335" i="7"/>
  <c r="E335" i="7" s="1"/>
  <c r="D336" i="7"/>
  <c r="E336" i="7"/>
  <c r="D337" i="7"/>
  <c r="E337" i="7" s="1"/>
  <c r="D338" i="7"/>
  <c r="E338" i="7" s="1"/>
  <c r="D339" i="7"/>
  <c r="E339" i="7" s="1"/>
  <c r="D340" i="7"/>
  <c r="E340" i="7"/>
  <c r="D341" i="7"/>
  <c r="E341" i="7" s="1"/>
  <c r="D342" i="7"/>
  <c r="E342" i="7"/>
  <c r="D343" i="7"/>
  <c r="E343" i="7" s="1"/>
  <c r="D344" i="7"/>
  <c r="E344" i="7"/>
  <c r="D345" i="7"/>
  <c r="E345" i="7" s="1"/>
  <c r="D346" i="7"/>
  <c r="E346" i="7" s="1"/>
  <c r="D347" i="7"/>
  <c r="E347" i="7" s="1"/>
  <c r="D348" i="7"/>
  <c r="E348" i="7" s="1"/>
  <c r="D349" i="7"/>
  <c r="E349" i="7" s="1"/>
  <c r="D350" i="7"/>
  <c r="E350" i="7" s="1"/>
  <c r="D351" i="7"/>
  <c r="E351" i="7" s="1"/>
  <c r="D352" i="7"/>
  <c r="E352" i="7" s="1"/>
  <c r="D353" i="7"/>
  <c r="E353" i="7" s="1"/>
  <c r="D354" i="7"/>
  <c r="E354" i="7" s="1"/>
  <c r="D355" i="7"/>
  <c r="E355" i="7" s="1"/>
  <c r="D356" i="7"/>
  <c r="E356" i="7" s="1"/>
  <c r="D357" i="7"/>
  <c r="E357" i="7" s="1"/>
  <c r="D358" i="7"/>
  <c r="E358" i="7" s="1"/>
  <c r="D359" i="7"/>
  <c r="E359" i="7" s="1"/>
  <c r="D360" i="7"/>
  <c r="E360" i="7" s="1"/>
  <c r="D361" i="7"/>
  <c r="E361" i="7" s="1"/>
  <c r="D362" i="7"/>
  <c r="E362" i="7" s="1"/>
  <c r="D363" i="7"/>
  <c r="E363" i="7"/>
  <c r="D364" i="7"/>
  <c r="E364" i="7" s="1"/>
  <c r="D365" i="7"/>
  <c r="E365" i="7" s="1"/>
  <c r="D366" i="7"/>
  <c r="E366" i="7" s="1"/>
  <c r="D367" i="7"/>
  <c r="E367" i="7" s="1"/>
  <c r="D368" i="7"/>
  <c r="E368" i="7" s="1"/>
  <c r="D369" i="7"/>
  <c r="E369" i="7"/>
  <c r="D370" i="7"/>
  <c r="E370" i="7" s="1"/>
  <c r="D371" i="7"/>
  <c r="E371" i="7"/>
  <c r="D372" i="7"/>
  <c r="E372" i="7" s="1"/>
  <c r="D373" i="7"/>
  <c r="E373" i="7" s="1"/>
  <c r="D374" i="7"/>
  <c r="E374" i="7" s="1"/>
  <c r="D375" i="7"/>
  <c r="E375" i="7"/>
  <c r="D376" i="7"/>
  <c r="E376" i="7" s="1"/>
  <c r="D377" i="7"/>
  <c r="E377" i="7"/>
  <c r="D378" i="7"/>
  <c r="E378" i="7" s="1"/>
  <c r="D379" i="7"/>
  <c r="E379" i="7"/>
  <c r="D380" i="7"/>
  <c r="E380" i="7" s="1"/>
  <c r="D381" i="7"/>
  <c r="E381" i="7" s="1"/>
  <c r="D382" i="7"/>
  <c r="E382" i="7" s="1"/>
  <c r="D383" i="7"/>
  <c r="E383" i="7"/>
  <c r="D384" i="7"/>
  <c r="E384" i="7" s="1"/>
  <c r="D385" i="7"/>
  <c r="E385" i="7"/>
  <c r="D386" i="7"/>
  <c r="E386" i="7" s="1"/>
  <c r="D387" i="7"/>
  <c r="E387" i="7"/>
  <c r="D388" i="7"/>
  <c r="E388" i="7" s="1"/>
  <c r="D389" i="7"/>
  <c r="E389" i="7" s="1"/>
  <c r="D390" i="7"/>
  <c r="E390" i="7" s="1"/>
  <c r="D391" i="7"/>
  <c r="E391" i="7"/>
  <c r="D392" i="7"/>
  <c r="E392" i="7" s="1"/>
  <c r="D393" i="7"/>
  <c r="E393" i="7"/>
  <c r="D394" i="7"/>
  <c r="E394" i="7" s="1"/>
  <c r="D395" i="7"/>
  <c r="E395" i="7" s="1"/>
  <c r="D396" i="7"/>
  <c r="E396" i="7" s="1"/>
  <c r="D397" i="7"/>
  <c r="E397" i="7" s="1"/>
  <c r="D398" i="7"/>
  <c r="E398" i="7" s="1"/>
  <c r="D399" i="7"/>
  <c r="E399" i="7"/>
  <c r="D400" i="7"/>
  <c r="E400" i="7" s="1"/>
  <c r="D401" i="7"/>
  <c r="E401" i="7" s="1"/>
  <c r="D402" i="7"/>
  <c r="E402" i="7" s="1"/>
  <c r="D403" i="7"/>
  <c r="E403" i="7"/>
  <c r="D404" i="7"/>
  <c r="E404" i="7" s="1"/>
  <c r="D405" i="7"/>
  <c r="E405" i="7" s="1"/>
  <c r="D406" i="7"/>
  <c r="E406" i="7" s="1"/>
  <c r="D407" i="7"/>
  <c r="E407" i="7" s="1"/>
  <c r="D408" i="7"/>
  <c r="E408" i="7" s="1"/>
  <c r="D409" i="7"/>
  <c r="E409" i="7"/>
  <c r="D410" i="7"/>
  <c r="E410" i="7" s="1"/>
  <c r="D411" i="7"/>
  <c r="E411" i="7" s="1"/>
  <c r="D412" i="7"/>
  <c r="E412" i="7" s="1"/>
  <c r="D413" i="7"/>
  <c r="E413" i="7" s="1"/>
  <c r="D414" i="7"/>
  <c r="E414" i="7" s="1"/>
  <c r="D415" i="7"/>
  <c r="E415" i="7" s="1"/>
  <c r="D416" i="7"/>
  <c r="E416" i="7" s="1"/>
  <c r="D417" i="7"/>
  <c r="E417" i="7" s="1"/>
  <c r="D418" i="7"/>
  <c r="E418" i="7" s="1"/>
  <c r="D419" i="7"/>
  <c r="E419" i="7"/>
  <c r="D420" i="7"/>
  <c r="E420" i="7" s="1"/>
  <c r="D421" i="7"/>
  <c r="E421" i="7" s="1"/>
  <c r="D422" i="7"/>
  <c r="E422" i="7" s="1"/>
  <c r="D423" i="7"/>
  <c r="E423" i="7" s="1"/>
  <c r="D424" i="7"/>
  <c r="E424" i="7" s="1"/>
  <c r="D425" i="7"/>
  <c r="E425" i="7" s="1"/>
  <c r="D426" i="7"/>
  <c r="E426" i="7" s="1"/>
  <c r="D427" i="7"/>
  <c r="E427" i="7"/>
  <c r="D428" i="7"/>
  <c r="E428" i="7" s="1"/>
  <c r="D429" i="7"/>
  <c r="E429" i="7" s="1"/>
  <c r="D430" i="7"/>
  <c r="E430" i="7" s="1"/>
  <c r="D431" i="7"/>
  <c r="E431" i="7" s="1"/>
  <c r="D17" i="7"/>
  <c r="D18" i="7"/>
  <c r="F17" i="7"/>
  <c r="I13" i="28" s="1"/>
  <c r="F18" i="7"/>
  <c r="I14" i="28" s="1"/>
  <c r="F19" i="7"/>
  <c r="I15" i="28" s="1"/>
  <c r="F20" i="7"/>
  <c r="I16" i="28" s="1"/>
  <c r="F21" i="7"/>
  <c r="I17" i="28" s="1"/>
  <c r="F22" i="7"/>
  <c r="I18" i="28" s="1"/>
  <c r="F23" i="7"/>
  <c r="I19" i="28" s="1"/>
  <c r="F24" i="7"/>
  <c r="I20" i="28" s="1"/>
  <c r="F25" i="7"/>
  <c r="I21" i="28" s="1"/>
  <c r="F26" i="7"/>
  <c r="I22" i="28" s="1"/>
  <c r="F27" i="7"/>
  <c r="I23" i="28" s="1"/>
  <c r="F28" i="7"/>
  <c r="I24" i="28" s="1"/>
  <c r="F29" i="7"/>
  <c r="I25" i="28" s="1"/>
  <c r="F30" i="7"/>
  <c r="I26" i="28" s="1"/>
  <c r="F31" i="7"/>
  <c r="I27" i="28" s="1"/>
  <c r="F32" i="7"/>
  <c r="I28" i="28" s="1"/>
  <c r="F33" i="7"/>
  <c r="I29" i="28" s="1"/>
  <c r="F34" i="7"/>
  <c r="I30" i="28" s="1"/>
  <c r="F35" i="7"/>
  <c r="I31" i="28" s="1"/>
  <c r="F36" i="7"/>
  <c r="I32" i="28" s="1"/>
  <c r="F37" i="7"/>
  <c r="I33" i="28" s="1"/>
  <c r="F38" i="7"/>
  <c r="I34" i="28" s="1"/>
  <c r="F39" i="7"/>
  <c r="I35" i="28" s="1"/>
  <c r="F40" i="7"/>
  <c r="I36" i="28" s="1"/>
  <c r="F41" i="7"/>
  <c r="I37" i="28" s="1"/>
  <c r="F42" i="7"/>
  <c r="I38" i="28" s="1"/>
  <c r="F43" i="7"/>
  <c r="I39" i="28" s="1"/>
  <c r="F44" i="7"/>
  <c r="I40" i="28" s="1"/>
  <c r="F45" i="7"/>
  <c r="I41" i="28" s="1"/>
  <c r="F46" i="7"/>
  <c r="I42" i="28" s="1"/>
  <c r="F47" i="7"/>
  <c r="I43" i="28" s="1"/>
  <c r="F48" i="7"/>
  <c r="I44" i="28" s="1"/>
  <c r="F49" i="7"/>
  <c r="I45" i="28" s="1"/>
  <c r="F50" i="7"/>
  <c r="I46" i="28" s="1"/>
  <c r="F51" i="7"/>
  <c r="I47" i="28" s="1"/>
  <c r="F52" i="7"/>
  <c r="I48" i="28" s="1"/>
  <c r="F53" i="7"/>
  <c r="I49" i="28" s="1"/>
  <c r="F54" i="7"/>
  <c r="I50" i="28" s="1"/>
  <c r="F55" i="7"/>
  <c r="I51" i="28" s="1"/>
  <c r="F56" i="7"/>
  <c r="I52" i="28" s="1"/>
  <c r="F57" i="7"/>
  <c r="I53" i="28" s="1"/>
  <c r="F58" i="7"/>
  <c r="I54" i="28" s="1"/>
  <c r="F59" i="7"/>
  <c r="I55" i="28" s="1"/>
  <c r="F60" i="7"/>
  <c r="I56" i="28" s="1"/>
  <c r="F61" i="7"/>
  <c r="I57" i="28" s="1"/>
  <c r="F62" i="7"/>
  <c r="I58" i="28" s="1"/>
  <c r="F63" i="7"/>
  <c r="I59" i="28" s="1"/>
  <c r="F64" i="7"/>
  <c r="I60" i="28" s="1"/>
  <c r="F65" i="7"/>
  <c r="I61" i="28" s="1"/>
  <c r="F66" i="7"/>
  <c r="I62" i="28" s="1"/>
  <c r="F67" i="7"/>
  <c r="I63" i="28" s="1"/>
  <c r="F68" i="7"/>
  <c r="I64" i="28" s="1"/>
  <c r="F69" i="7"/>
  <c r="I65" i="28" s="1"/>
  <c r="F70" i="7"/>
  <c r="I66" i="28" s="1"/>
  <c r="F71" i="7"/>
  <c r="I67" i="28" s="1"/>
  <c r="F72" i="7"/>
  <c r="I68" i="28" s="1"/>
  <c r="F73" i="7"/>
  <c r="I69" i="28" s="1"/>
  <c r="F74" i="7"/>
  <c r="I70" i="28" s="1"/>
  <c r="F75" i="7"/>
  <c r="I71" i="28" s="1"/>
  <c r="F76" i="7"/>
  <c r="I72" i="28" s="1"/>
  <c r="F77" i="7"/>
  <c r="I73" i="28" s="1"/>
  <c r="F78" i="7"/>
  <c r="I74" i="28" s="1"/>
  <c r="F79" i="7"/>
  <c r="I75" i="28" s="1"/>
  <c r="F80" i="7"/>
  <c r="I76" i="28" s="1"/>
  <c r="F81" i="7"/>
  <c r="I77" i="28" s="1"/>
  <c r="F82" i="7"/>
  <c r="I78" i="28" s="1"/>
  <c r="F83" i="7"/>
  <c r="I79" i="28" s="1"/>
  <c r="F84" i="7"/>
  <c r="I80" i="28" s="1"/>
  <c r="F85" i="7"/>
  <c r="I81" i="28" s="1"/>
  <c r="F86" i="7"/>
  <c r="I82" i="28" s="1"/>
  <c r="F87" i="7"/>
  <c r="I83" i="28" s="1"/>
  <c r="F88" i="7"/>
  <c r="I84" i="28" s="1"/>
  <c r="F89" i="7"/>
  <c r="I85" i="28" s="1"/>
  <c r="F90" i="7"/>
  <c r="I86" i="28" s="1"/>
  <c r="F91" i="7"/>
  <c r="I87" i="28" s="1"/>
  <c r="F92" i="7"/>
  <c r="I88" i="28" s="1"/>
  <c r="F93" i="7"/>
  <c r="I89" i="28" s="1"/>
  <c r="F94" i="7"/>
  <c r="I90" i="28" s="1"/>
  <c r="F95" i="7"/>
  <c r="I91" i="28" s="1"/>
  <c r="F96" i="7"/>
  <c r="I92" i="28" s="1"/>
  <c r="F97" i="7"/>
  <c r="I93" i="28" s="1"/>
  <c r="F98" i="7"/>
  <c r="I94" i="28" s="1"/>
  <c r="F99" i="7"/>
  <c r="I95" i="28" s="1"/>
  <c r="F100" i="7"/>
  <c r="I96" i="28" s="1"/>
  <c r="F101" i="7"/>
  <c r="I97" i="28" s="1"/>
  <c r="F102" i="7"/>
  <c r="I98" i="28" s="1"/>
  <c r="F103" i="7"/>
  <c r="I99" i="28" s="1"/>
  <c r="F104" i="7"/>
  <c r="I100" i="28" s="1"/>
  <c r="F105" i="7"/>
  <c r="I101" i="28" s="1"/>
  <c r="F106" i="7"/>
  <c r="I102" i="28" s="1"/>
  <c r="F107" i="7"/>
  <c r="I103" i="28" s="1"/>
  <c r="F108" i="7"/>
  <c r="I104" i="28" s="1"/>
  <c r="F109" i="7"/>
  <c r="I105" i="28" s="1"/>
  <c r="F110" i="7"/>
  <c r="I106" i="28" s="1"/>
  <c r="F111" i="7"/>
  <c r="I107" i="28" s="1"/>
  <c r="F112" i="7"/>
  <c r="I108" i="28" s="1"/>
  <c r="F113" i="7"/>
  <c r="I109" i="28" s="1"/>
  <c r="F114" i="7"/>
  <c r="I110" i="28" s="1"/>
  <c r="F115" i="7"/>
  <c r="I111" i="28" s="1"/>
  <c r="F116" i="7"/>
  <c r="I112" i="28" s="1"/>
  <c r="F117" i="7"/>
  <c r="I113" i="28" s="1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16" i="7"/>
  <c r="I12" i="28" s="1"/>
  <c r="E116" i="7" l="1"/>
  <c r="E110" i="7"/>
  <c r="E104" i="7"/>
  <c r="E99" i="7"/>
  <c r="C95" i="28"/>
  <c r="E93" i="7"/>
  <c r="C89" i="28"/>
  <c r="E87" i="7"/>
  <c r="C83" i="28"/>
  <c r="E81" i="7"/>
  <c r="C77" i="28"/>
  <c r="E58" i="7"/>
  <c r="C54" i="28"/>
  <c r="E52" i="7"/>
  <c r="E46" i="7"/>
  <c r="E40" i="7"/>
  <c r="E35" i="7"/>
  <c r="C31" i="28"/>
  <c r="E28" i="7"/>
  <c r="E22" i="7"/>
  <c r="C18" i="28"/>
  <c r="E111" i="7"/>
  <c r="C107" i="28"/>
  <c r="E82" i="7"/>
  <c r="C78" i="28"/>
  <c r="E59" i="7"/>
  <c r="C55" i="28"/>
  <c r="E47" i="7"/>
  <c r="C43" i="28"/>
  <c r="E23" i="7"/>
  <c r="C19" i="28"/>
  <c r="E98" i="7"/>
  <c r="C94" i="28"/>
  <c r="E75" i="7"/>
  <c r="C71" i="28"/>
  <c r="E69" i="7"/>
  <c r="C65" i="28"/>
  <c r="E63" i="7"/>
  <c r="C59" i="28"/>
  <c r="E57" i="7"/>
  <c r="C53" i="28"/>
  <c r="E34" i="7"/>
  <c r="C30" i="28"/>
  <c r="E21" i="7"/>
  <c r="C17" i="28"/>
  <c r="E83" i="7"/>
  <c r="C79" i="28"/>
  <c r="E117" i="7"/>
  <c r="C113" i="28"/>
  <c r="E105" i="7"/>
  <c r="C101" i="28"/>
  <c r="E53" i="7"/>
  <c r="C49" i="28"/>
  <c r="E41" i="7"/>
  <c r="C37" i="28"/>
  <c r="E29" i="7"/>
  <c r="C25" i="28"/>
  <c r="E115" i="7"/>
  <c r="C111" i="28"/>
  <c r="E109" i="7"/>
  <c r="C105" i="28"/>
  <c r="E103" i="7"/>
  <c r="C99" i="28"/>
  <c r="E97" i="7"/>
  <c r="C93" i="28"/>
  <c r="E74" i="7"/>
  <c r="C70" i="28"/>
  <c r="E68" i="7"/>
  <c r="E62" i="7"/>
  <c r="E56" i="7"/>
  <c r="E51" i="7"/>
  <c r="C47" i="28"/>
  <c r="E45" i="7"/>
  <c r="C41" i="28"/>
  <c r="E39" i="7"/>
  <c r="C35" i="28"/>
  <c r="E33" i="7"/>
  <c r="C29" i="28"/>
  <c r="E27" i="7"/>
  <c r="C23" i="28"/>
  <c r="E106" i="7"/>
  <c r="C102" i="28"/>
  <c r="E71" i="7"/>
  <c r="C67" i="28"/>
  <c r="E42" i="7"/>
  <c r="C38" i="28"/>
  <c r="E114" i="7"/>
  <c r="C110" i="28"/>
  <c r="E108" i="7"/>
  <c r="E102" i="7"/>
  <c r="E96" i="7"/>
  <c r="E91" i="7"/>
  <c r="C87" i="28"/>
  <c r="E85" i="7"/>
  <c r="C81" i="28"/>
  <c r="E79" i="7"/>
  <c r="C75" i="28"/>
  <c r="E73" i="7"/>
  <c r="C69" i="28"/>
  <c r="E50" i="7"/>
  <c r="C46" i="28"/>
  <c r="E44" i="7"/>
  <c r="E38" i="7"/>
  <c r="E32" i="7"/>
  <c r="C28" i="28"/>
  <c r="E26" i="7"/>
  <c r="C22" i="28"/>
  <c r="E77" i="7"/>
  <c r="C73" i="28"/>
  <c r="E113" i="7"/>
  <c r="C109" i="28"/>
  <c r="E90" i="7"/>
  <c r="C86" i="28"/>
  <c r="E67" i="7"/>
  <c r="C63" i="28"/>
  <c r="E61" i="7"/>
  <c r="C57" i="28"/>
  <c r="E55" i="7"/>
  <c r="C51" i="28"/>
  <c r="E49" i="7"/>
  <c r="C45" i="28"/>
  <c r="E31" i="7"/>
  <c r="C27" i="28"/>
  <c r="E25" i="7"/>
  <c r="C21" i="28"/>
  <c r="E65" i="7"/>
  <c r="C61" i="28"/>
  <c r="E112" i="7"/>
  <c r="E107" i="7"/>
  <c r="C103" i="28"/>
  <c r="E101" i="7"/>
  <c r="C97" i="28"/>
  <c r="E95" i="7"/>
  <c r="C91" i="28"/>
  <c r="E89" i="7"/>
  <c r="C85" i="28"/>
  <c r="E66" i="7"/>
  <c r="C62" i="28"/>
  <c r="E60" i="7"/>
  <c r="E54" i="7"/>
  <c r="E48" i="7"/>
  <c r="E43" i="7"/>
  <c r="C39" i="28"/>
  <c r="E37" i="7"/>
  <c r="C33" i="28"/>
  <c r="E30" i="7"/>
  <c r="E24" i="7"/>
  <c r="E20" i="7"/>
  <c r="C16" i="28"/>
  <c r="E19" i="7"/>
  <c r="D15" i="28" s="1"/>
  <c r="E15" i="28" s="1"/>
  <c r="C15" i="28"/>
  <c r="E17" i="7"/>
  <c r="D13" i="28" s="1"/>
  <c r="E13" i="28" s="1"/>
  <c r="C13" i="28"/>
  <c r="E18" i="7"/>
  <c r="D14" i="28" s="1"/>
  <c r="E14" i="28" s="1"/>
  <c r="C14" i="28"/>
  <c r="N21" i="28"/>
  <c r="T21" i="28"/>
  <c r="Z21" i="28"/>
  <c r="AC21" i="28" s="1"/>
  <c r="AF21" i="28"/>
  <c r="AL21" i="28"/>
  <c r="AO21" i="28" s="1"/>
  <c r="N22" i="28"/>
  <c r="T22" i="28"/>
  <c r="Z22" i="28"/>
  <c r="AF22" i="28"/>
  <c r="AL22" i="28"/>
  <c r="K23" i="28"/>
  <c r="N23" i="28"/>
  <c r="T23" i="28"/>
  <c r="Z23" i="28"/>
  <c r="AC23" i="28" s="1"/>
  <c r="AF23" i="28"/>
  <c r="AL23" i="28"/>
  <c r="AO23" i="28" s="1"/>
  <c r="K24" i="28"/>
  <c r="N24" i="28"/>
  <c r="T24" i="28"/>
  <c r="Z24" i="28"/>
  <c r="AF24" i="28"/>
  <c r="AL24" i="28"/>
  <c r="K25" i="28"/>
  <c r="N25" i="28"/>
  <c r="T25" i="28"/>
  <c r="Z25" i="28"/>
  <c r="AC25" i="28" s="1"/>
  <c r="AF25" i="28"/>
  <c r="AL25" i="28"/>
  <c r="AO25" i="28" s="1"/>
  <c r="K26" i="28"/>
  <c r="N26" i="28"/>
  <c r="T26" i="28"/>
  <c r="Z26" i="28"/>
  <c r="AF26" i="28"/>
  <c r="AL26" i="28"/>
  <c r="K27" i="28"/>
  <c r="N27" i="28"/>
  <c r="Q27" i="28" s="1"/>
  <c r="T27" i="28"/>
  <c r="Z27" i="28"/>
  <c r="AC27" i="28" s="1"/>
  <c r="AF27" i="28"/>
  <c r="AL27" i="28"/>
  <c r="AO27" i="28" s="1"/>
  <c r="K28" i="28"/>
  <c r="N28" i="28"/>
  <c r="T28" i="28"/>
  <c r="Z28" i="28"/>
  <c r="AF28" i="28"/>
  <c r="AL28" i="28"/>
  <c r="K29" i="28"/>
  <c r="N29" i="28"/>
  <c r="Q29" i="28" s="1"/>
  <c r="T29" i="28"/>
  <c r="W29" i="28" s="1"/>
  <c r="Z29" i="28"/>
  <c r="AC29" i="28" s="1"/>
  <c r="AF29" i="28"/>
  <c r="AI29" i="28" s="1"/>
  <c r="AL29" i="28"/>
  <c r="AO29" i="28" s="1"/>
  <c r="N30" i="28"/>
  <c r="T30" i="28"/>
  <c r="Z30" i="28"/>
  <c r="AF30" i="28"/>
  <c r="AL30" i="28"/>
  <c r="K31" i="28"/>
  <c r="N31" i="28"/>
  <c r="Q31" i="28" s="1"/>
  <c r="T31" i="28"/>
  <c r="Z31" i="28"/>
  <c r="AC31" i="28" s="1"/>
  <c r="AF31" i="28"/>
  <c r="AL31" i="28"/>
  <c r="AO31" i="28" s="1"/>
  <c r="N32" i="28"/>
  <c r="T32" i="28"/>
  <c r="Z32" i="28"/>
  <c r="AF32" i="28"/>
  <c r="AL32" i="28"/>
  <c r="K33" i="28"/>
  <c r="N33" i="28"/>
  <c r="Q33" i="28" s="1"/>
  <c r="T33" i="28"/>
  <c r="W33" i="28" s="1"/>
  <c r="Z33" i="28"/>
  <c r="AC33" i="28" s="1"/>
  <c r="AF33" i="28"/>
  <c r="AL33" i="28"/>
  <c r="AO33" i="28" s="1"/>
  <c r="N34" i="28"/>
  <c r="T34" i="28"/>
  <c r="Z34" i="28"/>
  <c r="AF34" i="28"/>
  <c r="AL34" i="28"/>
  <c r="K35" i="28"/>
  <c r="N35" i="28"/>
  <c r="Q35" i="28" s="1"/>
  <c r="T35" i="28"/>
  <c r="Z35" i="28"/>
  <c r="AC35" i="28" s="1"/>
  <c r="AF35" i="28"/>
  <c r="AL35" i="28"/>
  <c r="AO35" i="28" s="1"/>
  <c r="N36" i="28"/>
  <c r="T36" i="28"/>
  <c r="Z36" i="28"/>
  <c r="AF36" i="28"/>
  <c r="AL36" i="28"/>
  <c r="K37" i="28"/>
  <c r="N37" i="28"/>
  <c r="Q37" i="28" s="1"/>
  <c r="T37" i="28"/>
  <c r="Z37" i="28"/>
  <c r="AC37" i="28" s="1"/>
  <c r="AF37" i="28"/>
  <c r="AI37" i="28" s="1"/>
  <c r="AL37" i="28"/>
  <c r="AO37" i="28" s="1"/>
  <c r="N38" i="28"/>
  <c r="T38" i="28"/>
  <c r="Z38" i="28"/>
  <c r="AF38" i="28"/>
  <c r="AL38" i="28"/>
  <c r="K39" i="28"/>
  <c r="N39" i="28"/>
  <c r="Q39" i="28" s="1"/>
  <c r="T39" i="28"/>
  <c r="Z39" i="28"/>
  <c r="AC39" i="28" s="1"/>
  <c r="AF39" i="28"/>
  <c r="AI39" i="28" s="1"/>
  <c r="AL39" i="28"/>
  <c r="AO39" i="28" s="1"/>
  <c r="N40" i="28"/>
  <c r="T40" i="28"/>
  <c r="Z40" i="28"/>
  <c r="AF40" i="28"/>
  <c r="AL40" i="28"/>
  <c r="K41" i="28"/>
  <c r="N41" i="28"/>
  <c r="Q41" i="28" s="1"/>
  <c r="T41" i="28"/>
  <c r="Z41" i="28"/>
  <c r="AC41" i="28" s="1"/>
  <c r="AF41" i="28"/>
  <c r="AI41" i="28" s="1"/>
  <c r="AL41" i="28"/>
  <c r="AO41" i="28" s="1"/>
  <c r="N42" i="28"/>
  <c r="T42" i="28"/>
  <c r="Z42" i="28"/>
  <c r="AF42" i="28"/>
  <c r="AL42" i="28"/>
  <c r="K43" i="28"/>
  <c r="N43" i="28"/>
  <c r="Q43" i="28" s="1"/>
  <c r="T43" i="28"/>
  <c r="Z43" i="28"/>
  <c r="AC43" i="28" s="1"/>
  <c r="AF43" i="28"/>
  <c r="AI43" i="28" s="1"/>
  <c r="AL43" i="28"/>
  <c r="AO43" i="28" s="1"/>
  <c r="N44" i="28"/>
  <c r="T44" i="28"/>
  <c r="Z44" i="28"/>
  <c r="AF44" i="28"/>
  <c r="AL44" i="28"/>
  <c r="K45" i="28"/>
  <c r="N45" i="28"/>
  <c r="Q45" i="28" s="1"/>
  <c r="T45" i="28"/>
  <c r="Z45" i="28"/>
  <c r="AC45" i="28" s="1"/>
  <c r="AF45" i="28"/>
  <c r="AI45" i="28" s="1"/>
  <c r="AL45" i="28"/>
  <c r="AO45" i="28" s="1"/>
  <c r="N46" i="28"/>
  <c r="T46" i="28"/>
  <c r="Z46" i="28"/>
  <c r="AF46" i="28"/>
  <c r="AL46" i="28"/>
  <c r="K47" i="28"/>
  <c r="N47" i="28"/>
  <c r="Q47" i="28" s="1"/>
  <c r="T47" i="28"/>
  <c r="W47" i="28" s="1"/>
  <c r="Z47" i="28"/>
  <c r="AC47" i="28" s="1"/>
  <c r="AF47" i="28"/>
  <c r="AI47" i="28" s="1"/>
  <c r="AL47" i="28"/>
  <c r="AO47" i="28" s="1"/>
  <c r="N48" i="28"/>
  <c r="T48" i="28"/>
  <c r="Z48" i="28"/>
  <c r="AF48" i="28"/>
  <c r="AL48" i="28"/>
  <c r="K49" i="28"/>
  <c r="N49" i="28"/>
  <c r="Q49" i="28" s="1"/>
  <c r="T49" i="28"/>
  <c r="Z49" i="28"/>
  <c r="AC49" i="28" s="1"/>
  <c r="AF49" i="28"/>
  <c r="AI49" i="28" s="1"/>
  <c r="AL49" i="28"/>
  <c r="AO49" i="28" s="1"/>
  <c r="N50" i="28"/>
  <c r="T50" i="28"/>
  <c r="Z50" i="28"/>
  <c r="AF50" i="28"/>
  <c r="AL50" i="28"/>
  <c r="K51" i="28"/>
  <c r="N51" i="28"/>
  <c r="Q51" i="28" s="1"/>
  <c r="T51" i="28"/>
  <c r="Z51" i="28"/>
  <c r="AC51" i="28" s="1"/>
  <c r="AF51" i="28"/>
  <c r="AI51" i="28" s="1"/>
  <c r="AL51" i="28"/>
  <c r="AO51" i="28" s="1"/>
  <c r="N52" i="28"/>
  <c r="T52" i="28"/>
  <c r="Z52" i="28"/>
  <c r="AF52" i="28"/>
  <c r="AL52" i="28"/>
  <c r="K53" i="28"/>
  <c r="N53" i="28"/>
  <c r="Q53" i="28" s="1"/>
  <c r="T53" i="28"/>
  <c r="Z53" i="28"/>
  <c r="AC53" i="28" s="1"/>
  <c r="AF53" i="28"/>
  <c r="AI53" i="28" s="1"/>
  <c r="AL53" i="28"/>
  <c r="AO53" i="28" s="1"/>
  <c r="N54" i="28"/>
  <c r="T54" i="28"/>
  <c r="Z54" i="28"/>
  <c r="AF54" i="28"/>
  <c r="AL54" i="28"/>
  <c r="K55" i="28"/>
  <c r="N55" i="28"/>
  <c r="Q55" i="28" s="1"/>
  <c r="T55" i="28"/>
  <c r="Z55" i="28"/>
  <c r="AC55" i="28" s="1"/>
  <c r="AF55" i="28"/>
  <c r="AI55" i="28" s="1"/>
  <c r="AL55" i="28"/>
  <c r="AO55" i="28" s="1"/>
  <c r="N56" i="28"/>
  <c r="T56" i="28"/>
  <c r="Z56" i="28"/>
  <c r="AF56" i="28"/>
  <c r="AL56" i="28"/>
  <c r="K57" i="28"/>
  <c r="N57" i="28"/>
  <c r="Q57" i="28" s="1"/>
  <c r="T57" i="28"/>
  <c r="Z57" i="28"/>
  <c r="AC57" i="28" s="1"/>
  <c r="AF57" i="28"/>
  <c r="AI57" i="28" s="1"/>
  <c r="AL57" i="28"/>
  <c r="AO57" i="28" s="1"/>
  <c r="N58" i="28"/>
  <c r="T58" i="28"/>
  <c r="Z58" i="28"/>
  <c r="AF58" i="28"/>
  <c r="AL58" i="28"/>
  <c r="K59" i="28"/>
  <c r="N59" i="28"/>
  <c r="Q59" i="28" s="1"/>
  <c r="T59" i="28"/>
  <c r="Z59" i="28"/>
  <c r="AC59" i="28" s="1"/>
  <c r="AF59" i="28"/>
  <c r="AI59" i="28" s="1"/>
  <c r="AL59" i="28"/>
  <c r="AO59" i="28" s="1"/>
  <c r="N60" i="28"/>
  <c r="T60" i="28"/>
  <c r="Z60" i="28"/>
  <c r="AF60" i="28"/>
  <c r="AL60" i="28"/>
  <c r="K61" i="28"/>
  <c r="N61" i="28"/>
  <c r="Q61" i="28" s="1"/>
  <c r="T61" i="28"/>
  <c r="Z61" i="28"/>
  <c r="AC61" i="28" s="1"/>
  <c r="AF61" i="28"/>
  <c r="AI61" i="28" s="1"/>
  <c r="AL61" i="28"/>
  <c r="AO61" i="28" s="1"/>
  <c r="N62" i="28"/>
  <c r="T62" i="28"/>
  <c r="Z62" i="28"/>
  <c r="AF62" i="28"/>
  <c r="AL62" i="28"/>
  <c r="K63" i="28"/>
  <c r="N63" i="28"/>
  <c r="Q63" i="28" s="1"/>
  <c r="T63" i="28"/>
  <c r="Z63" i="28"/>
  <c r="AC63" i="28" s="1"/>
  <c r="AF63" i="28"/>
  <c r="AI63" i="28" s="1"/>
  <c r="AL63" i="28"/>
  <c r="AO63" i="28" s="1"/>
  <c r="N64" i="28"/>
  <c r="T64" i="28"/>
  <c r="Z64" i="28"/>
  <c r="AF64" i="28"/>
  <c r="AL64" i="28"/>
  <c r="K65" i="28"/>
  <c r="N65" i="28"/>
  <c r="Q65" i="28" s="1"/>
  <c r="T65" i="28"/>
  <c r="Z65" i="28"/>
  <c r="AC65" i="28" s="1"/>
  <c r="AF65" i="28"/>
  <c r="AI65" i="28" s="1"/>
  <c r="AL65" i="28"/>
  <c r="AO65" i="28" s="1"/>
  <c r="N66" i="28"/>
  <c r="T66" i="28"/>
  <c r="Z66" i="28"/>
  <c r="AF66" i="28"/>
  <c r="AL66" i="28"/>
  <c r="K67" i="28"/>
  <c r="N67" i="28"/>
  <c r="Q67" i="28" s="1"/>
  <c r="T67" i="28"/>
  <c r="Z67" i="28"/>
  <c r="AC67" i="28" s="1"/>
  <c r="AF67" i="28"/>
  <c r="AI67" i="28" s="1"/>
  <c r="AL67" i="28"/>
  <c r="AO67" i="28" s="1"/>
  <c r="N68" i="28"/>
  <c r="T68" i="28"/>
  <c r="Z68" i="28"/>
  <c r="AF68" i="28"/>
  <c r="AL68" i="28"/>
  <c r="K69" i="28"/>
  <c r="N69" i="28"/>
  <c r="Q69" i="28" s="1"/>
  <c r="T69" i="28"/>
  <c r="Z69" i="28"/>
  <c r="AC69" i="28" s="1"/>
  <c r="AF69" i="28"/>
  <c r="AI69" i="28" s="1"/>
  <c r="AL69" i="28"/>
  <c r="AO69" i="28" s="1"/>
  <c r="N70" i="28"/>
  <c r="T70" i="28"/>
  <c r="Z70" i="28"/>
  <c r="AF70" i="28"/>
  <c r="AL70" i="28"/>
  <c r="K71" i="28"/>
  <c r="N71" i="28"/>
  <c r="Q71" i="28" s="1"/>
  <c r="T71" i="28"/>
  <c r="Z71" i="28"/>
  <c r="AC71" i="28" s="1"/>
  <c r="AF71" i="28"/>
  <c r="AI71" i="28" s="1"/>
  <c r="AL71" i="28"/>
  <c r="AO71" i="28" s="1"/>
  <c r="N72" i="28"/>
  <c r="T72" i="28"/>
  <c r="Z72" i="28"/>
  <c r="AF72" i="28"/>
  <c r="AL72" i="28"/>
  <c r="K73" i="28"/>
  <c r="N73" i="28"/>
  <c r="Q73" i="28" s="1"/>
  <c r="T73" i="28"/>
  <c r="Z73" i="28"/>
  <c r="AC73" i="28" s="1"/>
  <c r="AF73" i="28"/>
  <c r="AI73" i="28" s="1"/>
  <c r="AL73" i="28"/>
  <c r="AO73" i="28" s="1"/>
  <c r="N74" i="28"/>
  <c r="T74" i="28"/>
  <c r="Z74" i="28"/>
  <c r="AF74" i="28"/>
  <c r="AL74" i="28"/>
  <c r="K75" i="28"/>
  <c r="N75" i="28"/>
  <c r="Q75" i="28" s="1"/>
  <c r="T75" i="28"/>
  <c r="Z75" i="28"/>
  <c r="AC75" i="28" s="1"/>
  <c r="AF75" i="28"/>
  <c r="AI75" i="28" s="1"/>
  <c r="AL75" i="28"/>
  <c r="AO75" i="28" s="1"/>
  <c r="N76" i="28"/>
  <c r="T76" i="28"/>
  <c r="Z76" i="28"/>
  <c r="AF76" i="28"/>
  <c r="AL76" i="28"/>
  <c r="K77" i="28"/>
  <c r="N77" i="28"/>
  <c r="Q77" i="28" s="1"/>
  <c r="T77" i="28"/>
  <c r="Z77" i="28"/>
  <c r="AC77" i="28" s="1"/>
  <c r="AF77" i="28"/>
  <c r="AI77" i="28" s="1"/>
  <c r="AL77" i="28"/>
  <c r="AO77" i="28" s="1"/>
  <c r="N78" i="28"/>
  <c r="T78" i="28"/>
  <c r="Z78" i="28"/>
  <c r="AF78" i="28"/>
  <c r="AL78" i="28"/>
  <c r="K79" i="28"/>
  <c r="N79" i="28"/>
  <c r="Q79" i="28" s="1"/>
  <c r="T79" i="28"/>
  <c r="Z79" i="28"/>
  <c r="AC79" i="28" s="1"/>
  <c r="AF79" i="28"/>
  <c r="AI79" i="28" s="1"/>
  <c r="AL79" i="28"/>
  <c r="AO79" i="28" s="1"/>
  <c r="K80" i="28"/>
  <c r="N80" i="28"/>
  <c r="Q80" i="28" s="1"/>
  <c r="T80" i="28"/>
  <c r="Z80" i="28"/>
  <c r="AC80" i="28" s="1"/>
  <c r="AF80" i="28"/>
  <c r="AI80" i="28" s="1"/>
  <c r="AL80" i="28"/>
  <c r="AO80" i="28" s="1"/>
  <c r="K81" i="28"/>
  <c r="N81" i="28"/>
  <c r="Q81" i="28" s="1"/>
  <c r="T81" i="28"/>
  <c r="Z81" i="28"/>
  <c r="AC81" i="28" s="1"/>
  <c r="AF81" i="28"/>
  <c r="AI81" i="28" s="1"/>
  <c r="AL81" i="28"/>
  <c r="AO81" i="28" s="1"/>
  <c r="K82" i="28"/>
  <c r="N82" i="28"/>
  <c r="Q82" i="28" s="1"/>
  <c r="T82" i="28"/>
  <c r="Z82" i="28"/>
  <c r="AC82" i="28" s="1"/>
  <c r="AF82" i="28"/>
  <c r="AI82" i="28" s="1"/>
  <c r="AL82" i="28"/>
  <c r="AO82" i="28" s="1"/>
  <c r="K83" i="28"/>
  <c r="N83" i="28"/>
  <c r="Q83" i="28" s="1"/>
  <c r="T83" i="28"/>
  <c r="Z83" i="28"/>
  <c r="AC83" i="28" s="1"/>
  <c r="AF83" i="28"/>
  <c r="AI83" i="28" s="1"/>
  <c r="AL83" i="28"/>
  <c r="AO83" i="28" s="1"/>
  <c r="K84" i="28"/>
  <c r="N84" i="28"/>
  <c r="Q84" i="28" s="1"/>
  <c r="T84" i="28"/>
  <c r="Z84" i="28"/>
  <c r="AC84" i="28" s="1"/>
  <c r="AF84" i="28"/>
  <c r="AI84" i="28" s="1"/>
  <c r="AL84" i="28"/>
  <c r="AO84" i="28" s="1"/>
  <c r="K85" i="28"/>
  <c r="N85" i="28"/>
  <c r="Q85" i="28" s="1"/>
  <c r="T85" i="28"/>
  <c r="Z85" i="28"/>
  <c r="AC85" i="28" s="1"/>
  <c r="AF85" i="28"/>
  <c r="AI85" i="28" s="1"/>
  <c r="AL85" i="28"/>
  <c r="AO85" i="28" s="1"/>
  <c r="K86" i="28"/>
  <c r="N86" i="28"/>
  <c r="Q86" i="28" s="1"/>
  <c r="T86" i="28"/>
  <c r="Z86" i="28"/>
  <c r="AC86" i="28" s="1"/>
  <c r="AF86" i="28"/>
  <c r="AI86" i="28" s="1"/>
  <c r="AL86" i="28"/>
  <c r="AO86" i="28" s="1"/>
  <c r="K87" i="28"/>
  <c r="N87" i="28"/>
  <c r="Q87" i="28" s="1"/>
  <c r="T87" i="28"/>
  <c r="Z87" i="28"/>
  <c r="AC87" i="28" s="1"/>
  <c r="AF87" i="28"/>
  <c r="AI87" i="28" s="1"/>
  <c r="AL87" i="28"/>
  <c r="AO87" i="28" s="1"/>
  <c r="K88" i="28"/>
  <c r="N88" i="28"/>
  <c r="Q88" i="28" s="1"/>
  <c r="T88" i="28"/>
  <c r="Z88" i="28"/>
  <c r="AC88" i="28" s="1"/>
  <c r="AF88" i="28"/>
  <c r="AI88" i="28" s="1"/>
  <c r="AL88" i="28"/>
  <c r="AO88" i="28" s="1"/>
  <c r="K89" i="28"/>
  <c r="N89" i="28"/>
  <c r="Q89" i="28" s="1"/>
  <c r="T89" i="28"/>
  <c r="Z89" i="28"/>
  <c r="AC89" i="28" s="1"/>
  <c r="AF89" i="28"/>
  <c r="AI89" i="28" s="1"/>
  <c r="AL89" i="28"/>
  <c r="AO89" i="28" s="1"/>
  <c r="K90" i="28"/>
  <c r="N90" i="28"/>
  <c r="Q90" i="28" s="1"/>
  <c r="T90" i="28"/>
  <c r="Z90" i="28"/>
  <c r="AC90" i="28" s="1"/>
  <c r="AF90" i="28"/>
  <c r="AI90" i="28" s="1"/>
  <c r="AL90" i="28"/>
  <c r="AO90" i="28" s="1"/>
  <c r="K91" i="28"/>
  <c r="N91" i="28"/>
  <c r="Q91" i="28" s="1"/>
  <c r="T91" i="28"/>
  <c r="Z91" i="28"/>
  <c r="AC91" i="28" s="1"/>
  <c r="AF91" i="28"/>
  <c r="AI91" i="28" s="1"/>
  <c r="AL91" i="28"/>
  <c r="AO91" i="28" s="1"/>
  <c r="K92" i="28"/>
  <c r="N92" i="28"/>
  <c r="Q92" i="28" s="1"/>
  <c r="T92" i="28"/>
  <c r="Z92" i="28"/>
  <c r="AC92" i="28" s="1"/>
  <c r="AF92" i="28"/>
  <c r="AI92" i="28" s="1"/>
  <c r="AL92" i="28"/>
  <c r="AO92" i="28" s="1"/>
  <c r="K93" i="28"/>
  <c r="N93" i="28"/>
  <c r="Q93" i="28" s="1"/>
  <c r="T93" i="28"/>
  <c r="Z93" i="28"/>
  <c r="AC93" i="28" s="1"/>
  <c r="AF93" i="28"/>
  <c r="AI93" i="28" s="1"/>
  <c r="AL93" i="28"/>
  <c r="AO93" i="28" s="1"/>
  <c r="K94" i="28"/>
  <c r="N94" i="28"/>
  <c r="Q94" i="28" s="1"/>
  <c r="T94" i="28"/>
  <c r="Z94" i="28"/>
  <c r="AC94" i="28" s="1"/>
  <c r="AF94" i="28"/>
  <c r="AI94" i="28" s="1"/>
  <c r="AL94" i="28"/>
  <c r="AO94" i="28" s="1"/>
  <c r="K95" i="28"/>
  <c r="N95" i="28"/>
  <c r="Q95" i="28" s="1"/>
  <c r="T95" i="28"/>
  <c r="Z95" i="28"/>
  <c r="AC95" i="28" s="1"/>
  <c r="AF95" i="28"/>
  <c r="AI95" i="28" s="1"/>
  <c r="AL95" i="28"/>
  <c r="AO95" i="28" s="1"/>
  <c r="K96" i="28"/>
  <c r="N96" i="28"/>
  <c r="Q96" i="28" s="1"/>
  <c r="T96" i="28"/>
  <c r="Z96" i="28"/>
  <c r="AC96" i="28" s="1"/>
  <c r="AF96" i="28"/>
  <c r="AI96" i="28" s="1"/>
  <c r="AL96" i="28"/>
  <c r="AO96" i="28" s="1"/>
  <c r="K97" i="28"/>
  <c r="N97" i="28"/>
  <c r="Q97" i="28" s="1"/>
  <c r="T97" i="28"/>
  <c r="Z97" i="28"/>
  <c r="AC97" i="28" s="1"/>
  <c r="AF97" i="28"/>
  <c r="AI97" i="28" s="1"/>
  <c r="AL97" i="28"/>
  <c r="AO97" i="28" s="1"/>
  <c r="K98" i="28"/>
  <c r="N98" i="28"/>
  <c r="Q98" i="28" s="1"/>
  <c r="T98" i="28"/>
  <c r="Z98" i="28"/>
  <c r="AC98" i="28" s="1"/>
  <c r="AF98" i="28"/>
  <c r="AI98" i="28" s="1"/>
  <c r="AL98" i="28"/>
  <c r="AO98" i="28" s="1"/>
  <c r="K99" i="28"/>
  <c r="N99" i="28"/>
  <c r="Q99" i="28" s="1"/>
  <c r="T99" i="28"/>
  <c r="Z99" i="28"/>
  <c r="AC99" i="28" s="1"/>
  <c r="AF99" i="28"/>
  <c r="AI99" i="28" s="1"/>
  <c r="AL99" i="28"/>
  <c r="AO99" i="28" s="1"/>
  <c r="K100" i="28"/>
  <c r="N100" i="28"/>
  <c r="Q100" i="28" s="1"/>
  <c r="T100" i="28"/>
  <c r="Z100" i="28"/>
  <c r="AC100" i="28" s="1"/>
  <c r="AF100" i="28"/>
  <c r="AI100" i="28" s="1"/>
  <c r="AL100" i="28"/>
  <c r="AO100" i="28" s="1"/>
  <c r="K101" i="28"/>
  <c r="N101" i="28"/>
  <c r="Q101" i="28" s="1"/>
  <c r="T101" i="28"/>
  <c r="Z101" i="28"/>
  <c r="AC101" i="28" s="1"/>
  <c r="AF101" i="28"/>
  <c r="AI101" i="28" s="1"/>
  <c r="AL101" i="28"/>
  <c r="AO101" i="28" s="1"/>
  <c r="K102" i="28"/>
  <c r="N102" i="28"/>
  <c r="Q102" i="28" s="1"/>
  <c r="T102" i="28"/>
  <c r="Z102" i="28"/>
  <c r="AC102" i="28" s="1"/>
  <c r="AF102" i="28"/>
  <c r="AI102" i="28" s="1"/>
  <c r="AL102" i="28"/>
  <c r="AO102" i="28" s="1"/>
  <c r="K103" i="28"/>
  <c r="N103" i="28"/>
  <c r="Q103" i="28" s="1"/>
  <c r="T103" i="28"/>
  <c r="Z103" i="28"/>
  <c r="AC103" i="28" s="1"/>
  <c r="AF103" i="28"/>
  <c r="AI103" i="28" s="1"/>
  <c r="AL103" i="28"/>
  <c r="AO103" i="28" s="1"/>
  <c r="K104" i="28"/>
  <c r="N104" i="28"/>
  <c r="Q104" i="28" s="1"/>
  <c r="T104" i="28"/>
  <c r="Z104" i="28"/>
  <c r="AC104" i="28" s="1"/>
  <c r="AF104" i="28"/>
  <c r="AI104" i="28" s="1"/>
  <c r="AL104" i="28"/>
  <c r="AO104" i="28" s="1"/>
  <c r="K105" i="28"/>
  <c r="N105" i="28"/>
  <c r="Q105" i="28" s="1"/>
  <c r="T105" i="28"/>
  <c r="Z105" i="28"/>
  <c r="AC105" i="28" s="1"/>
  <c r="AF105" i="28"/>
  <c r="AI105" i="28" s="1"/>
  <c r="AL105" i="28"/>
  <c r="AO105" i="28" s="1"/>
  <c r="K106" i="28"/>
  <c r="N106" i="28"/>
  <c r="Q106" i="28" s="1"/>
  <c r="T106" i="28"/>
  <c r="Z106" i="28"/>
  <c r="AC106" i="28" s="1"/>
  <c r="AF106" i="28"/>
  <c r="AI106" i="28" s="1"/>
  <c r="AL106" i="28"/>
  <c r="AO106" i="28" s="1"/>
  <c r="K107" i="28"/>
  <c r="N107" i="28"/>
  <c r="Q107" i="28" s="1"/>
  <c r="T107" i="28"/>
  <c r="Z107" i="28"/>
  <c r="AC107" i="28" s="1"/>
  <c r="AF107" i="28"/>
  <c r="AI107" i="28" s="1"/>
  <c r="AL107" i="28"/>
  <c r="AO107" i="28" s="1"/>
  <c r="K108" i="28"/>
  <c r="N108" i="28"/>
  <c r="Q108" i="28" s="1"/>
  <c r="T108" i="28"/>
  <c r="Z108" i="28"/>
  <c r="AC108" i="28" s="1"/>
  <c r="AF108" i="28"/>
  <c r="AI108" i="28" s="1"/>
  <c r="AL108" i="28"/>
  <c r="AO108" i="28" s="1"/>
  <c r="K109" i="28"/>
  <c r="N109" i="28"/>
  <c r="Q109" i="28" s="1"/>
  <c r="T109" i="28"/>
  <c r="Z109" i="28"/>
  <c r="AC109" i="28" s="1"/>
  <c r="AF109" i="28"/>
  <c r="AI109" i="28" s="1"/>
  <c r="AL109" i="28"/>
  <c r="AO109" i="28" s="1"/>
  <c r="K110" i="28"/>
  <c r="N110" i="28"/>
  <c r="Q110" i="28" s="1"/>
  <c r="T110" i="28"/>
  <c r="Z110" i="28"/>
  <c r="AC110" i="28" s="1"/>
  <c r="AF110" i="28"/>
  <c r="AI110" i="28" s="1"/>
  <c r="AL110" i="28"/>
  <c r="AO110" i="28" s="1"/>
  <c r="K111" i="28"/>
  <c r="N111" i="28"/>
  <c r="Q111" i="28" s="1"/>
  <c r="T111" i="28"/>
  <c r="Z111" i="28"/>
  <c r="AC111" i="28" s="1"/>
  <c r="AF111" i="28"/>
  <c r="AI111" i="28" s="1"/>
  <c r="AL111" i="28"/>
  <c r="AO111" i="28" s="1"/>
  <c r="K112" i="28"/>
  <c r="N112" i="28"/>
  <c r="Q112" i="28" s="1"/>
  <c r="T112" i="28"/>
  <c r="Z112" i="28"/>
  <c r="AC112" i="28" s="1"/>
  <c r="AF112" i="28"/>
  <c r="AI112" i="28" s="1"/>
  <c r="AL112" i="28"/>
  <c r="AO112" i="28" s="1"/>
  <c r="K113" i="28"/>
  <c r="N113" i="28"/>
  <c r="Q113" i="28" s="1"/>
  <c r="T113" i="28"/>
  <c r="Z113" i="28"/>
  <c r="AC113" i="28" s="1"/>
  <c r="AF113" i="28"/>
  <c r="AI113" i="28" s="1"/>
  <c r="AL113" i="28"/>
  <c r="AO113" i="28" s="1"/>
  <c r="N13" i="28"/>
  <c r="T13" i="28"/>
  <c r="Z13" i="28"/>
  <c r="AF13" i="28"/>
  <c r="AL13" i="28"/>
  <c r="N14" i="28"/>
  <c r="T14" i="28"/>
  <c r="Z14" i="28"/>
  <c r="AF14" i="28"/>
  <c r="AL14" i="28"/>
  <c r="N15" i="28"/>
  <c r="T15" i="28"/>
  <c r="Z15" i="28"/>
  <c r="AF15" i="28"/>
  <c r="AL15" i="28"/>
  <c r="N16" i="28"/>
  <c r="T16" i="28"/>
  <c r="Z16" i="28"/>
  <c r="AF16" i="28"/>
  <c r="AL16" i="28"/>
  <c r="N17" i="28"/>
  <c r="T17" i="28"/>
  <c r="W17" i="28" s="1"/>
  <c r="Z17" i="28"/>
  <c r="AC17" i="28" s="1"/>
  <c r="AF17" i="28"/>
  <c r="AL17" i="28"/>
  <c r="N18" i="28"/>
  <c r="T18" i="28"/>
  <c r="Z18" i="28"/>
  <c r="AF18" i="28"/>
  <c r="AL18" i="28"/>
  <c r="K19" i="28"/>
  <c r="N19" i="28"/>
  <c r="T19" i="28"/>
  <c r="Z19" i="28"/>
  <c r="AC19" i="28" s="1"/>
  <c r="AF19" i="28"/>
  <c r="AI19" i="28" s="1"/>
  <c r="AL19" i="28"/>
  <c r="AO19" i="28" s="1"/>
  <c r="N20" i="28"/>
  <c r="T20" i="28"/>
  <c r="Z20" i="28"/>
  <c r="AF20" i="28"/>
  <c r="AL20" i="28"/>
  <c r="AI35" i="28" l="1"/>
  <c r="W35" i="28"/>
  <c r="W51" i="28"/>
  <c r="W49" i="28"/>
  <c r="W45" i="28"/>
  <c r="W43" i="28"/>
  <c r="AI31" i="28"/>
  <c r="W31" i="28"/>
  <c r="Q23" i="28"/>
  <c r="AI21" i="28"/>
  <c r="K20" i="28"/>
  <c r="Q19" i="28"/>
  <c r="K16" i="28"/>
  <c r="W37" i="28"/>
  <c r="W19" i="28"/>
  <c r="K17" i="28"/>
  <c r="AI17" i="28"/>
  <c r="K18" i="28"/>
  <c r="Q17" i="28"/>
  <c r="W53" i="28"/>
  <c r="AI25" i="28"/>
  <c r="W25" i="28"/>
  <c r="AI23" i="28"/>
  <c r="W21" i="28"/>
  <c r="K21" i="28"/>
  <c r="W23" i="28"/>
  <c r="K22" i="28"/>
  <c r="W41" i="28"/>
  <c r="AI27" i="28"/>
  <c r="W27" i="28"/>
  <c r="Q21" i="28"/>
  <c r="Q25" i="28"/>
  <c r="AL12" i="28" l="1"/>
  <c r="AF12" i="28"/>
  <c r="Z12" i="28"/>
  <c r="T12" i="28"/>
  <c r="N12" i="28"/>
  <c r="B12" i="28"/>
  <c r="D28" i="12" l="1"/>
  <c r="D27" i="12"/>
  <c r="I14" i="12"/>
  <c r="H14" i="12"/>
  <c r="H13" i="12"/>
  <c r="W17" i="11"/>
  <c r="W16" i="11"/>
  <c r="W444" i="11" s="1"/>
  <c r="W15" i="11"/>
  <c r="V444" i="11" s="1"/>
  <c r="T17" i="11"/>
  <c r="T16" i="11"/>
  <c r="T444" i="11" s="1"/>
  <c r="T15" i="11"/>
  <c r="S444" i="11" s="1"/>
  <c r="W438" i="1"/>
  <c r="V438" i="1"/>
  <c r="T438" i="1"/>
  <c r="S438" i="1"/>
  <c r="O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P112" i="7"/>
  <c r="P113" i="7"/>
  <c r="P114" i="7"/>
  <c r="P115" i="7"/>
  <c r="P116" i="7"/>
  <c r="P117" i="7"/>
  <c r="P118" i="7"/>
  <c r="Q118" i="7" s="1"/>
  <c r="P119" i="7"/>
  <c r="Q119" i="7" s="1"/>
  <c r="P120" i="7"/>
  <c r="Q120" i="7" s="1"/>
  <c r="P121" i="7"/>
  <c r="Q121" i="7" s="1"/>
  <c r="P122" i="7"/>
  <c r="Q122" i="7" s="1"/>
  <c r="P123" i="7"/>
  <c r="Q123" i="7" s="1"/>
  <c r="P124" i="7"/>
  <c r="Q124" i="7" s="1"/>
  <c r="P125" i="7"/>
  <c r="Q125" i="7" s="1"/>
  <c r="P126" i="7"/>
  <c r="Q126" i="7" s="1"/>
  <c r="P127" i="7"/>
  <c r="Q127" i="7" s="1"/>
  <c r="P128" i="7"/>
  <c r="Q128" i="7" s="1"/>
  <c r="P129" i="7"/>
  <c r="Q129" i="7" s="1"/>
  <c r="P130" i="7"/>
  <c r="Q130" i="7" s="1"/>
  <c r="P131" i="7"/>
  <c r="Q131" i="7" s="1"/>
  <c r="P132" i="7"/>
  <c r="Q132" i="7" s="1"/>
  <c r="P133" i="7"/>
  <c r="Q133" i="7" s="1"/>
  <c r="P134" i="7"/>
  <c r="Q134" i="7" s="1"/>
  <c r="P135" i="7"/>
  <c r="Q135" i="7" s="1"/>
  <c r="P136" i="7"/>
  <c r="Q136" i="7" s="1"/>
  <c r="P137" i="7"/>
  <c r="Q137" i="7" s="1"/>
  <c r="P138" i="7"/>
  <c r="Q138" i="7" s="1"/>
  <c r="P139" i="7"/>
  <c r="Q139" i="7" s="1"/>
  <c r="P140" i="7"/>
  <c r="Q140" i="7" s="1"/>
  <c r="P141" i="7"/>
  <c r="Q141" i="7" s="1"/>
  <c r="P142" i="7"/>
  <c r="Q142" i="7" s="1"/>
  <c r="P143" i="7"/>
  <c r="Q143" i="7" s="1"/>
  <c r="P144" i="7"/>
  <c r="Q144" i="7" s="1"/>
  <c r="P145" i="7"/>
  <c r="Q145" i="7" s="1"/>
  <c r="P146" i="7"/>
  <c r="Q146" i="7" s="1"/>
  <c r="P147" i="7"/>
  <c r="Q147" i="7" s="1"/>
  <c r="P148" i="7"/>
  <c r="Q148" i="7" s="1"/>
  <c r="P149" i="7"/>
  <c r="Q149" i="7" s="1"/>
  <c r="P150" i="7"/>
  <c r="Q150" i="7" s="1"/>
  <c r="P151" i="7"/>
  <c r="Q151" i="7" s="1"/>
  <c r="P152" i="7"/>
  <c r="Q152" i="7" s="1"/>
  <c r="P153" i="7"/>
  <c r="Q153" i="7" s="1"/>
  <c r="P154" i="7"/>
  <c r="Q154" i="7" s="1"/>
  <c r="P155" i="7"/>
  <c r="Q155" i="7" s="1"/>
  <c r="P156" i="7"/>
  <c r="Q156" i="7" s="1"/>
  <c r="P157" i="7"/>
  <c r="Q157" i="7" s="1"/>
  <c r="P158" i="7"/>
  <c r="Q158" i="7" s="1"/>
  <c r="P159" i="7"/>
  <c r="Q159" i="7" s="1"/>
  <c r="P160" i="7"/>
  <c r="Q160" i="7" s="1"/>
  <c r="P161" i="7"/>
  <c r="Q161" i="7" s="1"/>
  <c r="P162" i="7"/>
  <c r="Q162" i="7" s="1"/>
  <c r="P163" i="7"/>
  <c r="Q163" i="7" s="1"/>
  <c r="P164" i="7"/>
  <c r="Q164" i="7" s="1"/>
  <c r="P165" i="7"/>
  <c r="Q165" i="7" s="1"/>
  <c r="P166" i="7"/>
  <c r="Q166" i="7" s="1"/>
  <c r="P167" i="7"/>
  <c r="Q167" i="7" s="1"/>
  <c r="P168" i="7"/>
  <c r="Q168" i="7" s="1"/>
  <c r="P169" i="7"/>
  <c r="Q169" i="7" s="1"/>
  <c r="P170" i="7"/>
  <c r="Q170" i="7" s="1"/>
  <c r="P171" i="7"/>
  <c r="Q171" i="7" s="1"/>
  <c r="P172" i="7"/>
  <c r="Q172" i="7" s="1"/>
  <c r="P173" i="7"/>
  <c r="Q173" i="7" s="1"/>
  <c r="P174" i="7"/>
  <c r="Q174" i="7" s="1"/>
  <c r="P175" i="7"/>
  <c r="Q175" i="7" s="1"/>
  <c r="P176" i="7"/>
  <c r="Q176" i="7" s="1"/>
  <c r="P177" i="7"/>
  <c r="Q177" i="7" s="1"/>
  <c r="P178" i="7"/>
  <c r="Q178" i="7" s="1"/>
  <c r="P179" i="7"/>
  <c r="Q179" i="7" s="1"/>
  <c r="P180" i="7"/>
  <c r="Q180" i="7" s="1"/>
  <c r="P181" i="7"/>
  <c r="Q181" i="7" s="1"/>
  <c r="P182" i="7"/>
  <c r="Q182" i="7" s="1"/>
  <c r="P183" i="7"/>
  <c r="Q183" i="7" s="1"/>
  <c r="P184" i="7"/>
  <c r="Q184" i="7" s="1"/>
  <c r="P185" i="7"/>
  <c r="Q185" i="7" s="1"/>
  <c r="P186" i="7"/>
  <c r="Q186" i="7" s="1"/>
  <c r="P187" i="7"/>
  <c r="Q187" i="7" s="1"/>
  <c r="P188" i="7"/>
  <c r="Q188" i="7" s="1"/>
  <c r="P189" i="7"/>
  <c r="Q189" i="7" s="1"/>
  <c r="P190" i="7"/>
  <c r="Q190" i="7" s="1"/>
  <c r="P191" i="7"/>
  <c r="Q191" i="7" s="1"/>
  <c r="P192" i="7"/>
  <c r="Q192" i="7" s="1"/>
  <c r="P193" i="7"/>
  <c r="Q193" i="7" s="1"/>
  <c r="P194" i="7"/>
  <c r="Q194" i="7" s="1"/>
  <c r="P195" i="7"/>
  <c r="Q195" i="7" s="1"/>
  <c r="P196" i="7"/>
  <c r="Q196" i="7" s="1"/>
  <c r="P197" i="7"/>
  <c r="Q197" i="7" s="1"/>
  <c r="P198" i="7"/>
  <c r="Q198" i="7" s="1"/>
  <c r="P199" i="7"/>
  <c r="Q199" i="7" s="1"/>
  <c r="P200" i="7"/>
  <c r="Q200" i="7" s="1"/>
  <c r="P201" i="7"/>
  <c r="Q201" i="7" s="1"/>
  <c r="P202" i="7"/>
  <c r="Q202" i="7" s="1"/>
  <c r="P203" i="7"/>
  <c r="Q203" i="7" s="1"/>
  <c r="P204" i="7"/>
  <c r="Q204" i="7" s="1"/>
  <c r="P205" i="7"/>
  <c r="Q205" i="7" s="1"/>
  <c r="P206" i="7"/>
  <c r="Q206" i="7" s="1"/>
  <c r="P207" i="7"/>
  <c r="Q207" i="7" s="1"/>
  <c r="P208" i="7"/>
  <c r="Q208" i="7" s="1"/>
  <c r="P209" i="7"/>
  <c r="Q209" i="7" s="1"/>
  <c r="P210" i="7"/>
  <c r="Q210" i="7" s="1"/>
  <c r="P211" i="7"/>
  <c r="Q211" i="7" s="1"/>
  <c r="P212" i="7"/>
  <c r="Q212" i="7" s="1"/>
  <c r="P213" i="7"/>
  <c r="Q213" i="7" s="1"/>
  <c r="P214" i="7"/>
  <c r="Q214" i="7" s="1"/>
  <c r="P215" i="7"/>
  <c r="Q215" i="7" s="1"/>
  <c r="P216" i="7"/>
  <c r="Q216" i="7" s="1"/>
  <c r="P217" i="7"/>
  <c r="Q217" i="7" s="1"/>
  <c r="P218" i="7"/>
  <c r="Q218" i="7" s="1"/>
  <c r="P219" i="7"/>
  <c r="Q219" i="7" s="1"/>
  <c r="P220" i="7"/>
  <c r="Q220" i="7" s="1"/>
  <c r="P221" i="7"/>
  <c r="Q221" i="7" s="1"/>
  <c r="P222" i="7"/>
  <c r="Q222" i="7" s="1"/>
  <c r="P223" i="7"/>
  <c r="Q223" i="7" s="1"/>
  <c r="P224" i="7"/>
  <c r="Q224" i="7" s="1"/>
  <c r="P225" i="7"/>
  <c r="Q225" i="7" s="1"/>
  <c r="P226" i="7"/>
  <c r="Q226" i="7" s="1"/>
  <c r="P227" i="7"/>
  <c r="Q227" i="7" s="1"/>
  <c r="P228" i="7"/>
  <c r="Q228" i="7" s="1"/>
  <c r="P229" i="7"/>
  <c r="Q229" i="7" s="1"/>
  <c r="P230" i="7"/>
  <c r="Q230" i="7" s="1"/>
  <c r="P231" i="7"/>
  <c r="Q231" i="7" s="1"/>
  <c r="P232" i="7"/>
  <c r="Q232" i="7" s="1"/>
  <c r="P233" i="7"/>
  <c r="Q233" i="7" s="1"/>
  <c r="P234" i="7"/>
  <c r="Q234" i="7" s="1"/>
  <c r="P235" i="7"/>
  <c r="Q235" i="7" s="1"/>
  <c r="P236" i="7"/>
  <c r="Q236" i="7" s="1"/>
  <c r="P237" i="7"/>
  <c r="Q237" i="7" s="1"/>
  <c r="P238" i="7"/>
  <c r="Q238" i="7" s="1"/>
  <c r="P239" i="7"/>
  <c r="Q239" i="7" s="1"/>
  <c r="P240" i="7"/>
  <c r="Q240" i="7" s="1"/>
  <c r="P241" i="7"/>
  <c r="Q241" i="7" s="1"/>
  <c r="P242" i="7"/>
  <c r="Q242" i="7" s="1"/>
  <c r="P243" i="7"/>
  <c r="Q243" i="7" s="1"/>
  <c r="P244" i="7"/>
  <c r="Q244" i="7" s="1"/>
  <c r="P245" i="7"/>
  <c r="Q245" i="7" s="1"/>
  <c r="P246" i="7"/>
  <c r="Q246" i="7" s="1"/>
  <c r="P247" i="7"/>
  <c r="Q247" i="7" s="1"/>
  <c r="P248" i="7"/>
  <c r="Q248" i="7" s="1"/>
  <c r="P249" i="7"/>
  <c r="Q249" i="7" s="1"/>
  <c r="P250" i="7"/>
  <c r="Q250" i="7" s="1"/>
  <c r="P251" i="7"/>
  <c r="Q251" i="7" s="1"/>
  <c r="P252" i="7"/>
  <c r="Q252" i="7" s="1"/>
  <c r="P253" i="7"/>
  <c r="Q253" i="7" s="1"/>
  <c r="P254" i="7"/>
  <c r="Q254" i="7" s="1"/>
  <c r="P255" i="7"/>
  <c r="Q255" i="7" s="1"/>
  <c r="P256" i="7"/>
  <c r="Q256" i="7" s="1"/>
  <c r="P257" i="7"/>
  <c r="Q257" i="7" s="1"/>
  <c r="P258" i="7"/>
  <c r="Q258" i="7" s="1"/>
  <c r="P259" i="7"/>
  <c r="Q259" i="7" s="1"/>
  <c r="P260" i="7"/>
  <c r="Q260" i="7" s="1"/>
  <c r="P261" i="7"/>
  <c r="Q261" i="7" s="1"/>
  <c r="P262" i="7"/>
  <c r="Q262" i="7" s="1"/>
  <c r="P263" i="7"/>
  <c r="Q263" i="7" s="1"/>
  <c r="P264" i="7"/>
  <c r="Q264" i="7" s="1"/>
  <c r="P265" i="7"/>
  <c r="Q265" i="7" s="1"/>
  <c r="P266" i="7"/>
  <c r="Q266" i="7" s="1"/>
  <c r="P267" i="7"/>
  <c r="Q267" i="7" s="1"/>
  <c r="P268" i="7"/>
  <c r="Q268" i="7" s="1"/>
  <c r="P269" i="7"/>
  <c r="Q269" i="7" s="1"/>
  <c r="P270" i="7"/>
  <c r="Q270" i="7" s="1"/>
  <c r="P271" i="7"/>
  <c r="Q271" i="7" s="1"/>
  <c r="P272" i="7"/>
  <c r="Q272" i="7" s="1"/>
  <c r="P273" i="7"/>
  <c r="Q273" i="7" s="1"/>
  <c r="P274" i="7"/>
  <c r="Q274" i="7" s="1"/>
  <c r="P275" i="7"/>
  <c r="Q275" i="7" s="1"/>
  <c r="P276" i="7"/>
  <c r="Q276" i="7" s="1"/>
  <c r="P277" i="7"/>
  <c r="Q277" i="7" s="1"/>
  <c r="P278" i="7"/>
  <c r="Q278" i="7" s="1"/>
  <c r="P279" i="7"/>
  <c r="Q279" i="7" s="1"/>
  <c r="P280" i="7"/>
  <c r="Q280" i="7" s="1"/>
  <c r="P281" i="7"/>
  <c r="Q281" i="7" s="1"/>
  <c r="P282" i="7"/>
  <c r="Q282" i="7" s="1"/>
  <c r="P283" i="7"/>
  <c r="Q283" i="7" s="1"/>
  <c r="P284" i="7"/>
  <c r="Q284" i="7" s="1"/>
  <c r="P285" i="7"/>
  <c r="Q285" i="7" s="1"/>
  <c r="P286" i="7"/>
  <c r="Q286" i="7" s="1"/>
  <c r="P287" i="7"/>
  <c r="Q287" i="7" s="1"/>
  <c r="P288" i="7"/>
  <c r="Q288" i="7" s="1"/>
  <c r="P289" i="7"/>
  <c r="Q289" i="7" s="1"/>
  <c r="P290" i="7"/>
  <c r="Q290" i="7" s="1"/>
  <c r="P291" i="7"/>
  <c r="Q291" i="7" s="1"/>
  <c r="P292" i="7"/>
  <c r="Q292" i="7" s="1"/>
  <c r="P293" i="7"/>
  <c r="Q293" i="7" s="1"/>
  <c r="P294" i="7"/>
  <c r="Q294" i="7" s="1"/>
  <c r="P295" i="7"/>
  <c r="Q295" i="7" s="1"/>
  <c r="P296" i="7"/>
  <c r="Q296" i="7" s="1"/>
  <c r="P297" i="7"/>
  <c r="Q297" i="7" s="1"/>
  <c r="P298" i="7"/>
  <c r="Q298" i="7" s="1"/>
  <c r="P299" i="7"/>
  <c r="Q299" i="7" s="1"/>
  <c r="P300" i="7"/>
  <c r="Q300" i="7" s="1"/>
  <c r="P301" i="7"/>
  <c r="Q301" i="7" s="1"/>
  <c r="P302" i="7"/>
  <c r="Q302" i="7" s="1"/>
  <c r="P303" i="7"/>
  <c r="Q303" i="7" s="1"/>
  <c r="P304" i="7"/>
  <c r="Q304" i="7" s="1"/>
  <c r="P305" i="7"/>
  <c r="Q305" i="7" s="1"/>
  <c r="P306" i="7"/>
  <c r="Q306" i="7" s="1"/>
  <c r="P307" i="7"/>
  <c r="Q307" i="7" s="1"/>
  <c r="P308" i="7"/>
  <c r="Q308" i="7" s="1"/>
  <c r="P309" i="7"/>
  <c r="Q309" i="7" s="1"/>
  <c r="P310" i="7"/>
  <c r="Q310" i="7" s="1"/>
  <c r="P311" i="7"/>
  <c r="Q311" i="7" s="1"/>
  <c r="P312" i="7"/>
  <c r="Q312" i="7" s="1"/>
  <c r="P313" i="7"/>
  <c r="Q313" i="7" s="1"/>
  <c r="P314" i="7"/>
  <c r="Q314" i="7" s="1"/>
  <c r="P315" i="7"/>
  <c r="Q315" i="7" s="1"/>
  <c r="P316" i="7"/>
  <c r="Q316" i="7" s="1"/>
  <c r="P317" i="7"/>
  <c r="Q317" i="7" s="1"/>
  <c r="P318" i="7"/>
  <c r="Q318" i="7" s="1"/>
  <c r="P319" i="7"/>
  <c r="Q319" i="7" s="1"/>
  <c r="P320" i="7"/>
  <c r="Q320" i="7" s="1"/>
  <c r="P321" i="7"/>
  <c r="Q321" i="7" s="1"/>
  <c r="P322" i="7"/>
  <c r="Q322" i="7" s="1"/>
  <c r="P323" i="7"/>
  <c r="Q323" i="7" s="1"/>
  <c r="P324" i="7"/>
  <c r="Q324" i="7" s="1"/>
  <c r="P325" i="7"/>
  <c r="Q325" i="7" s="1"/>
  <c r="P326" i="7"/>
  <c r="Q326" i="7" s="1"/>
  <c r="P327" i="7"/>
  <c r="Q327" i="7" s="1"/>
  <c r="P328" i="7"/>
  <c r="Q328" i="7" s="1"/>
  <c r="P329" i="7"/>
  <c r="Q329" i="7" s="1"/>
  <c r="P330" i="7"/>
  <c r="Q330" i="7" s="1"/>
  <c r="P331" i="7"/>
  <c r="Q331" i="7" s="1"/>
  <c r="P332" i="7"/>
  <c r="Q332" i="7" s="1"/>
  <c r="P333" i="7"/>
  <c r="Q333" i="7" s="1"/>
  <c r="P334" i="7"/>
  <c r="Q334" i="7" s="1"/>
  <c r="P335" i="7"/>
  <c r="Q335" i="7" s="1"/>
  <c r="P336" i="7"/>
  <c r="Q336" i="7" s="1"/>
  <c r="P337" i="7"/>
  <c r="Q337" i="7" s="1"/>
  <c r="P338" i="7"/>
  <c r="Q338" i="7" s="1"/>
  <c r="P339" i="7"/>
  <c r="Q339" i="7" s="1"/>
  <c r="P340" i="7"/>
  <c r="Q340" i="7" s="1"/>
  <c r="P341" i="7"/>
  <c r="Q341" i="7" s="1"/>
  <c r="P342" i="7"/>
  <c r="Q342" i="7" s="1"/>
  <c r="P343" i="7"/>
  <c r="Q343" i="7" s="1"/>
  <c r="P344" i="7"/>
  <c r="Q344" i="7" s="1"/>
  <c r="P345" i="7"/>
  <c r="Q345" i="7" s="1"/>
  <c r="P346" i="7"/>
  <c r="Q346" i="7" s="1"/>
  <c r="P347" i="7"/>
  <c r="Q347" i="7" s="1"/>
  <c r="P348" i="7"/>
  <c r="Q348" i="7" s="1"/>
  <c r="P349" i="7"/>
  <c r="Q349" i="7" s="1"/>
  <c r="P350" i="7"/>
  <c r="Q350" i="7" s="1"/>
  <c r="P351" i="7"/>
  <c r="Q351" i="7" s="1"/>
  <c r="P352" i="7"/>
  <c r="Q352" i="7" s="1"/>
  <c r="P353" i="7"/>
  <c r="Q353" i="7" s="1"/>
  <c r="P354" i="7"/>
  <c r="Q354" i="7" s="1"/>
  <c r="P355" i="7"/>
  <c r="Q355" i="7" s="1"/>
  <c r="P356" i="7"/>
  <c r="Q356" i="7" s="1"/>
  <c r="P357" i="7"/>
  <c r="Q357" i="7" s="1"/>
  <c r="P358" i="7"/>
  <c r="Q358" i="7" s="1"/>
  <c r="P359" i="7"/>
  <c r="Q359" i="7" s="1"/>
  <c r="P360" i="7"/>
  <c r="Q360" i="7" s="1"/>
  <c r="P361" i="7"/>
  <c r="Q361" i="7" s="1"/>
  <c r="P362" i="7"/>
  <c r="Q362" i="7" s="1"/>
  <c r="P363" i="7"/>
  <c r="Q363" i="7" s="1"/>
  <c r="P364" i="7"/>
  <c r="Q364" i="7" s="1"/>
  <c r="P365" i="7"/>
  <c r="Q365" i="7" s="1"/>
  <c r="P366" i="7"/>
  <c r="Q366" i="7" s="1"/>
  <c r="P367" i="7"/>
  <c r="Q367" i="7" s="1"/>
  <c r="P368" i="7"/>
  <c r="Q368" i="7" s="1"/>
  <c r="P369" i="7"/>
  <c r="Q369" i="7" s="1"/>
  <c r="P370" i="7"/>
  <c r="Q370" i="7" s="1"/>
  <c r="P371" i="7"/>
  <c r="Q371" i="7" s="1"/>
  <c r="P372" i="7"/>
  <c r="Q372" i="7" s="1"/>
  <c r="P373" i="7"/>
  <c r="Q373" i="7" s="1"/>
  <c r="P374" i="7"/>
  <c r="Q374" i="7" s="1"/>
  <c r="P375" i="7"/>
  <c r="Q375" i="7" s="1"/>
  <c r="P376" i="7"/>
  <c r="Q376" i="7" s="1"/>
  <c r="P377" i="7"/>
  <c r="Q377" i="7" s="1"/>
  <c r="P378" i="7"/>
  <c r="Q378" i="7" s="1"/>
  <c r="P379" i="7"/>
  <c r="Q379" i="7" s="1"/>
  <c r="P380" i="7"/>
  <c r="Q380" i="7" s="1"/>
  <c r="P381" i="7"/>
  <c r="Q381" i="7" s="1"/>
  <c r="P382" i="7"/>
  <c r="Q382" i="7" s="1"/>
  <c r="P383" i="7"/>
  <c r="Q383" i="7" s="1"/>
  <c r="P384" i="7"/>
  <c r="Q384" i="7" s="1"/>
  <c r="P385" i="7"/>
  <c r="Q385" i="7" s="1"/>
  <c r="P386" i="7"/>
  <c r="Q386" i="7" s="1"/>
  <c r="P387" i="7"/>
  <c r="Q387" i="7" s="1"/>
  <c r="P388" i="7"/>
  <c r="Q388" i="7" s="1"/>
  <c r="P389" i="7"/>
  <c r="Q389" i="7" s="1"/>
  <c r="P390" i="7"/>
  <c r="Q390" i="7" s="1"/>
  <c r="P391" i="7"/>
  <c r="Q391" i="7" s="1"/>
  <c r="P392" i="7"/>
  <c r="Q392" i="7" s="1"/>
  <c r="P393" i="7"/>
  <c r="Q393" i="7" s="1"/>
  <c r="P394" i="7"/>
  <c r="Q394" i="7" s="1"/>
  <c r="P395" i="7"/>
  <c r="Q395" i="7" s="1"/>
  <c r="P396" i="7"/>
  <c r="Q396" i="7" s="1"/>
  <c r="P397" i="7"/>
  <c r="Q397" i="7" s="1"/>
  <c r="P398" i="7"/>
  <c r="Q398" i="7" s="1"/>
  <c r="P399" i="7"/>
  <c r="Q399" i="7" s="1"/>
  <c r="P400" i="7"/>
  <c r="Q400" i="7" s="1"/>
  <c r="P401" i="7"/>
  <c r="Q401" i="7" s="1"/>
  <c r="P402" i="7"/>
  <c r="Q402" i="7" s="1"/>
  <c r="P403" i="7"/>
  <c r="Q403" i="7" s="1"/>
  <c r="P404" i="7"/>
  <c r="Q404" i="7" s="1"/>
  <c r="P405" i="7"/>
  <c r="Q405" i="7" s="1"/>
  <c r="P406" i="7"/>
  <c r="Q406" i="7" s="1"/>
  <c r="P407" i="7"/>
  <c r="Q407" i="7" s="1"/>
  <c r="P408" i="7"/>
  <c r="Q408" i="7" s="1"/>
  <c r="P409" i="7"/>
  <c r="Q409" i="7" s="1"/>
  <c r="P410" i="7"/>
  <c r="Q410" i="7" s="1"/>
  <c r="P411" i="7"/>
  <c r="Q411" i="7" s="1"/>
  <c r="P412" i="7"/>
  <c r="Q412" i="7" s="1"/>
  <c r="P413" i="7"/>
  <c r="Q413" i="7" s="1"/>
  <c r="P414" i="7"/>
  <c r="Q414" i="7" s="1"/>
  <c r="P415" i="7"/>
  <c r="Q415" i="7" s="1"/>
  <c r="P416" i="7"/>
  <c r="Q416" i="7" s="1"/>
  <c r="P417" i="7"/>
  <c r="Q417" i="7" s="1"/>
  <c r="P418" i="7"/>
  <c r="Q418" i="7" s="1"/>
  <c r="P419" i="7"/>
  <c r="Q419" i="7" s="1"/>
  <c r="P420" i="7"/>
  <c r="Q420" i="7" s="1"/>
  <c r="P421" i="7"/>
  <c r="Q421" i="7" s="1"/>
  <c r="P422" i="7"/>
  <c r="Q422" i="7" s="1"/>
  <c r="P423" i="7"/>
  <c r="Q423" i="7" s="1"/>
  <c r="P424" i="7"/>
  <c r="Q424" i="7" s="1"/>
  <c r="P425" i="7"/>
  <c r="Q425" i="7" s="1"/>
  <c r="P426" i="7"/>
  <c r="Q426" i="7" s="1"/>
  <c r="P427" i="7"/>
  <c r="Q427" i="7" s="1"/>
  <c r="P428" i="7"/>
  <c r="Q428" i="7" s="1"/>
  <c r="P429" i="7"/>
  <c r="Q429" i="7" s="1"/>
  <c r="P430" i="7"/>
  <c r="Q430" i="7" s="1"/>
  <c r="P431" i="7"/>
  <c r="Q431" i="7" s="1"/>
  <c r="P17" i="7"/>
  <c r="P18" i="7"/>
  <c r="AM14" i="28" s="1"/>
  <c r="P19" i="7"/>
  <c r="P20" i="7"/>
  <c r="P21" i="7"/>
  <c r="P22" i="7"/>
  <c r="P23" i="7"/>
  <c r="P24" i="7"/>
  <c r="P25" i="7"/>
  <c r="P26" i="7"/>
  <c r="P27" i="7"/>
  <c r="P28" i="7"/>
  <c r="P16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O118" i="7" s="1"/>
  <c r="N119" i="7"/>
  <c r="O119" i="7" s="1"/>
  <c r="N120" i="7"/>
  <c r="O120" i="7" s="1"/>
  <c r="N121" i="7"/>
  <c r="O121" i="7" s="1"/>
  <c r="N122" i="7"/>
  <c r="O122" i="7" s="1"/>
  <c r="N123" i="7"/>
  <c r="O123" i="7" s="1"/>
  <c r="N124" i="7"/>
  <c r="O124" i="7" s="1"/>
  <c r="N125" i="7"/>
  <c r="O125" i="7" s="1"/>
  <c r="N126" i="7"/>
  <c r="O126" i="7" s="1"/>
  <c r="N127" i="7"/>
  <c r="O127" i="7" s="1"/>
  <c r="N128" i="7"/>
  <c r="O128" i="7" s="1"/>
  <c r="N129" i="7"/>
  <c r="O129" i="7" s="1"/>
  <c r="N130" i="7"/>
  <c r="O130" i="7" s="1"/>
  <c r="N131" i="7"/>
  <c r="O131" i="7" s="1"/>
  <c r="N132" i="7"/>
  <c r="O132" i="7" s="1"/>
  <c r="N133" i="7"/>
  <c r="O133" i="7" s="1"/>
  <c r="N134" i="7"/>
  <c r="O134" i="7" s="1"/>
  <c r="N135" i="7"/>
  <c r="O135" i="7" s="1"/>
  <c r="N136" i="7"/>
  <c r="O136" i="7" s="1"/>
  <c r="N137" i="7"/>
  <c r="O137" i="7" s="1"/>
  <c r="N138" i="7"/>
  <c r="O138" i="7" s="1"/>
  <c r="N139" i="7"/>
  <c r="O139" i="7" s="1"/>
  <c r="N140" i="7"/>
  <c r="O140" i="7" s="1"/>
  <c r="N141" i="7"/>
  <c r="O141" i="7" s="1"/>
  <c r="N142" i="7"/>
  <c r="O142" i="7" s="1"/>
  <c r="N143" i="7"/>
  <c r="O143" i="7" s="1"/>
  <c r="N144" i="7"/>
  <c r="O144" i="7" s="1"/>
  <c r="N145" i="7"/>
  <c r="O145" i="7" s="1"/>
  <c r="N146" i="7"/>
  <c r="O146" i="7" s="1"/>
  <c r="N147" i="7"/>
  <c r="O147" i="7" s="1"/>
  <c r="N148" i="7"/>
  <c r="O148" i="7" s="1"/>
  <c r="N149" i="7"/>
  <c r="O149" i="7" s="1"/>
  <c r="N150" i="7"/>
  <c r="O150" i="7" s="1"/>
  <c r="N151" i="7"/>
  <c r="O151" i="7" s="1"/>
  <c r="N152" i="7"/>
  <c r="O152" i="7" s="1"/>
  <c r="N153" i="7"/>
  <c r="O153" i="7" s="1"/>
  <c r="N154" i="7"/>
  <c r="O154" i="7" s="1"/>
  <c r="N155" i="7"/>
  <c r="O155" i="7" s="1"/>
  <c r="N156" i="7"/>
  <c r="O156" i="7" s="1"/>
  <c r="N157" i="7"/>
  <c r="O157" i="7" s="1"/>
  <c r="N158" i="7"/>
  <c r="O158" i="7" s="1"/>
  <c r="N159" i="7"/>
  <c r="O159" i="7" s="1"/>
  <c r="N160" i="7"/>
  <c r="O160" i="7" s="1"/>
  <c r="N161" i="7"/>
  <c r="O161" i="7" s="1"/>
  <c r="N162" i="7"/>
  <c r="O162" i="7" s="1"/>
  <c r="N163" i="7"/>
  <c r="O163" i="7" s="1"/>
  <c r="N164" i="7"/>
  <c r="O164" i="7" s="1"/>
  <c r="N165" i="7"/>
  <c r="O165" i="7" s="1"/>
  <c r="N166" i="7"/>
  <c r="O166" i="7" s="1"/>
  <c r="N167" i="7"/>
  <c r="O167" i="7" s="1"/>
  <c r="N168" i="7"/>
  <c r="O168" i="7" s="1"/>
  <c r="N169" i="7"/>
  <c r="O169" i="7" s="1"/>
  <c r="N170" i="7"/>
  <c r="O170" i="7" s="1"/>
  <c r="N171" i="7"/>
  <c r="O171" i="7" s="1"/>
  <c r="N172" i="7"/>
  <c r="O172" i="7" s="1"/>
  <c r="N173" i="7"/>
  <c r="O173" i="7" s="1"/>
  <c r="N174" i="7"/>
  <c r="O174" i="7" s="1"/>
  <c r="N175" i="7"/>
  <c r="O175" i="7" s="1"/>
  <c r="N176" i="7"/>
  <c r="O176" i="7" s="1"/>
  <c r="N177" i="7"/>
  <c r="O177" i="7" s="1"/>
  <c r="N178" i="7"/>
  <c r="O178" i="7" s="1"/>
  <c r="N179" i="7"/>
  <c r="O179" i="7" s="1"/>
  <c r="N180" i="7"/>
  <c r="O180" i="7" s="1"/>
  <c r="N181" i="7"/>
  <c r="O181" i="7" s="1"/>
  <c r="N182" i="7"/>
  <c r="O182" i="7" s="1"/>
  <c r="N183" i="7"/>
  <c r="O183" i="7" s="1"/>
  <c r="N184" i="7"/>
  <c r="O184" i="7" s="1"/>
  <c r="N185" i="7"/>
  <c r="O185" i="7" s="1"/>
  <c r="N186" i="7"/>
  <c r="O186" i="7" s="1"/>
  <c r="N187" i="7"/>
  <c r="O187" i="7" s="1"/>
  <c r="N188" i="7"/>
  <c r="O188" i="7" s="1"/>
  <c r="N189" i="7"/>
  <c r="O189" i="7" s="1"/>
  <c r="N190" i="7"/>
  <c r="O190" i="7" s="1"/>
  <c r="N191" i="7"/>
  <c r="O191" i="7" s="1"/>
  <c r="N192" i="7"/>
  <c r="O192" i="7" s="1"/>
  <c r="N193" i="7"/>
  <c r="O193" i="7" s="1"/>
  <c r="N194" i="7"/>
  <c r="O194" i="7" s="1"/>
  <c r="N195" i="7"/>
  <c r="O195" i="7" s="1"/>
  <c r="N196" i="7"/>
  <c r="O196" i="7" s="1"/>
  <c r="N197" i="7"/>
  <c r="O197" i="7" s="1"/>
  <c r="N198" i="7"/>
  <c r="O198" i="7" s="1"/>
  <c r="N199" i="7"/>
  <c r="O199" i="7" s="1"/>
  <c r="N200" i="7"/>
  <c r="O200" i="7" s="1"/>
  <c r="N201" i="7"/>
  <c r="O201" i="7" s="1"/>
  <c r="N202" i="7"/>
  <c r="O202" i="7" s="1"/>
  <c r="N203" i="7"/>
  <c r="O203" i="7" s="1"/>
  <c r="N204" i="7"/>
  <c r="O204" i="7" s="1"/>
  <c r="N205" i="7"/>
  <c r="O205" i="7" s="1"/>
  <c r="N206" i="7"/>
  <c r="O206" i="7" s="1"/>
  <c r="N207" i="7"/>
  <c r="O207" i="7" s="1"/>
  <c r="N208" i="7"/>
  <c r="O208" i="7" s="1"/>
  <c r="N209" i="7"/>
  <c r="O209" i="7" s="1"/>
  <c r="N210" i="7"/>
  <c r="O210" i="7" s="1"/>
  <c r="N211" i="7"/>
  <c r="O211" i="7" s="1"/>
  <c r="N212" i="7"/>
  <c r="O212" i="7" s="1"/>
  <c r="N213" i="7"/>
  <c r="O213" i="7" s="1"/>
  <c r="N214" i="7"/>
  <c r="O214" i="7" s="1"/>
  <c r="N215" i="7"/>
  <c r="O215" i="7" s="1"/>
  <c r="N216" i="7"/>
  <c r="O216" i="7" s="1"/>
  <c r="N217" i="7"/>
  <c r="O217" i="7" s="1"/>
  <c r="N218" i="7"/>
  <c r="O218" i="7" s="1"/>
  <c r="N219" i="7"/>
  <c r="O219" i="7" s="1"/>
  <c r="N220" i="7"/>
  <c r="O220" i="7" s="1"/>
  <c r="N221" i="7"/>
  <c r="O221" i="7" s="1"/>
  <c r="N222" i="7"/>
  <c r="O222" i="7" s="1"/>
  <c r="N223" i="7"/>
  <c r="O223" i="7" s="1"/>
  <c r="N224" i="7"/>
  <c r="O224" i="7" s="1"/>
  <c r="N225" i="7"/>
  <c r="O225" i="7" s="1"/>
  <c r="N226" i="7"/>
  <c r="O226" i="7" s="1"/>
  <c r="N227" i="7"/>
  <c r="O227" i="7" s="1"/>
  <c r="N228" i="7"/>
  <c r="O228" i="7" s="1"/>
  <c r="N229" i="7"/>
  <c r="O229" i="7" s="1"/>
  <c r="N230" i="7"/>
  <c r="O230" i="7" s="1"/>
  <c r="N231" i="7"/>
  <c r="O231" i="7" s="1"/>
  <c r="N232" i="7"/>
  <c r="O232" i="7" s="1"/>
  <c r="N233" i="7"/>
  <c r="O233" i="7" s="1"/>
  <c r="N234" i="7"/>
  <c r="O234" i="7" s="1"/>
  <c r="N235" i="7"/>
  <c r="O235" i="7" s="1"/>
  <c r="N236" i="7"/>
  <c r="O236" i="7" s="1"/>
  <c r="N237" i="7"/>
  <c r="O237" i="7" s="1"/>
  <c r="N238" i="7"/>
  <c r="O238" i="7" s="1"/>
  <c r="N239" i="7"/>
  <c r="O239" i="7" s="1"/>
  <c r="N240" i="7"/>
  <c r="O240" i="7" s="1"/>
  <c r="N241" i="7"/>
  <c r="O241" i="7" s="1"/>
  <c r="N242" i="7"/>
  <c r="O242" i="7" s="1"/>
  <c r="N243" i="7"/>
  <c r="O243" i="7" s="1"/>
  <c r="N244" i="7"/>
  <c r="O244" i="7" s="1"/>
  <c r="N245" i="7"/>
  <c r="O245" i="7" s="1"/>
  <c r="N246" i="7"/>
  <c r="O246" i="7" s="1"/>
  <c r="N247" i="7"/>
  <c r="O247" i="7" s="1"/>
  <c r="N248" i="7"/>
  <c r="O248" i="7" s="1"/>
  <c r="N249" i="7"/>
  <c r="O249" i="7" s="1"/>
  <c r="N250" i="7"/>
  <c r="O250" i="7" s="1"/>
  <c r="N251" i="7"/>
  <c r="O251" i="7" s="1"/>
  <c r="N252" i="7"/>
  <c r="O252" i="7" s="1"/>
  <c r="N253" i="7"/>
  <c r="O253" i="7" s="1"/>
  <c r="N254" i="7"/>
  <c r="O254" i="7" s="1"/>
  <c r="N255" i="7"/>
  <c r="O255" i="7" s="1"/>
  <c r="N256" i="7"/>
  <c r="O256" i="7" s="1"/>
  <c r="N257" i="7"/>
  <c r="O257" i="7" s="1"/>
  <c r="N258" i="7"/>
  <c r="O258" i="7" s="1"/>
  <c r="N259" i="7"/>
  <c r="O259" i="7" s="1"/>
  <c r="N260" i="7"/>
  <c r="O260" i="7" s="1"/>
  <c r="N261" i="7"/>
  <c r="O261" i="7" s="1"/>
  <c r="N262" i="7"/>
  <c r="O262" i="7" s="1"/>
  <c r="N263" i="7"/>
  <c r="O263" i="7" s="1"/>
  <c r="N264" i="7"/>
  <c r="O264" i="7" s="1"/>
  <c r="N265" i="7"/>
  <c r="O265" i="7" s="1"/>
  <c r="N266" i="7"/>
  <c r="O266" i="7" s="1"/>
  <c r="N267" i="7"/>
  <c r="O267" i="7" s="1"/>
  <c r="N268" i="7"/>
  <c r="O268" i="7" s="1"/>
  <c r="N269" i="7"/>
  <c r="O269" i="7" s="1"/>
  <c r="N270" i="7"/>
  <c r="O270" i="7" s="1"/>
  <c r="N271" i="7"/>
  <c r="O271" i="7" s="1"/>
  <c r="N272" i="7"/>
  <c r="O272" i="7" s="1"/>
  <c r="N273" i="7"/>
  <c r="O273" i="7" s="1"/>
  <c r="N274" i="7"/>
  <c r="O274" i="7" s="1"/>
  <c r="N275" i="7"/>
  <c r="O275" i="7" s="1"/>
  <c r="N276" i="7"/>
  <c r="O276" i="7" s="1"/>
  <c r="N277" i="7"/>
  <c r="O277" i="7" s="1"/>
  <c r="N278" i="7"/>
  <c r="O278" i="7" s="1"/>
  <c r="N279" i="7"/>
  <c r="O279" i="7" s="1"/>
  <c r="N280" i="7"/>
  <c r="O280" i="7" s="1"/>
  <c r="N281" i="7"/>
  <c r="O281" i="7" s="1"/>
  <c r="N282" i="7"/>
  <c r="O282" i="7" s="1"/>
  <c r="N283" i="7"/>
  <c r="O283" i="7" s="1"/>
  <c r="N284" i="7"/>
  <c r="O284" i="7" s="1"/>
  <c r="N285" i="7"/>
  <c r="O285" i="7" s="1"/>
  <c r="N286" i="7"/>
  <c r="O286" i="7" s="1"/>
  <c r="N287" i="7"/>
  <c r="O287" i="7" s="1"/>
  <c r="N288" i="7"/>
  <c r="O288" i="7" s="1"/>
  <c r="N289" i="7"/>
  <c r="O289" i="7" s="1"/>
  <c r="N290" i="7"/>
  <c r="O290" i="7" s="1"/>
  <c r="N291" i="7"/>
  <c r="O291" i="7" s="1"/>
  <c r="N292" i="7"/>
  <c r="O292" i="7" s="1"/>
  <c r="N293" i="7"/>
  <c r="O293" i="7" s="1"/>
  <c r="N294" i="7"/>
  <c r="O294" i="7" s="1"/>
  <c r="N295" i="7"/>
  <c r="O295" i="7" s="1"/>
  <c r="N296" i="7"/>
  <c r="O296" i="7" s="1"/>
  <c r="N297" i="7"/>
  <c r="O297" i="7" s="1"/>
  <c r="N298" i="7"/>
  <c r="O298" i="7" s="1"/>
  <c r="N299" i="7"/>
  <c r="O299" i="7" s="1"/>
  <c r="N300" i="7"/>
  <c r="O300" i="7" s="1"/>
  <c r="N301" i="7"/>
  <c r="O301" i="7" s="1"/>
  <c r="N302" i="7"/>
  <c r="O302" i="7" s="1"/>
  <c r="N303" i="7"/>
  <c r="O303" i="7" s="1"/>
  <c r="N304" i="7"/>
  <c r="O304" i="7" s="1"/>
  <c r="N305" i="7"/>
  <c r="O305" i="7" s="1"/>
  <c r="N306" i="7"/>
  <c r="O306" i="7" s="1"/>
  <c r="N307" i="7"/>
  <c r="O307" i="7" s="1"/>
  <c r="N308" i="7"/>
  <c r="O308" i="7" s="1"/>
  <c r="N309" i="7"/>
  <c r="O309" i="7" s="1"/>
  <c r="N310" i="7"/>
  <c r="O310" i="7" s="1"/>
  <c r="N311" i="7"/>
  <c r="O311" i="7" s="1"/>
  <c r="N312" i="7"/>
  <c r="O312" i="7" s="1"/>
  <c r="N313" i="7"/>
  <c r="O313" i="7" s="1"/>
  <c r="N314" i="7"/>
  <c r="O314" i="7" s="1"/>
  <c r="N315" i="7"/>
  <c r="O315" i="7" s="1"/>
  <c r="N316" i="7"/>
  <c r="O316" i="7" s="1"/>
  <c r="N317" i="7"/>
  <c r="O317" i="7" s="1"/>
  <c r="N318" i="7"/>
  <c r="O318" i="7" s="1"/>
  <c r="N319" i="7"/>
  <c r="O319" i="7" s="1"/>
  <c r="N320" i="7"/>
  <c r="O320" i="7" s="1"/>
  <c r="N321" i="7"/>
  <c r="O321" i="7" s="1"/>
  <c r="N322" i="7"/>
  <c r="O322" i="7" s="1"/>
  <c r="N323" i="7"/>
  <c r="O323" i="7" s="1"/>
  <c r="N324" i="7"/>
  <c r="O324" i="7" s="1"/>
  <c r="N325" i="7"/>
  <c r="O325" i="7" s="1"/>
  <c r="N326" i="7"/>
  <c r="O326" i="7" s="1"/>
  <c r="N327" i="7"/>
  <c r="O327" i="7" s="1"/>
  <c r="N328" i="7"/>
  <c r="O328" i="7" s="1"/>
  <c r="N329" i="7"/>
  <c r="O329" i="7" s="1"/>
  <c r="N330" i="7"/>
  <c r="O330" i="7" s="1"/>
  <c r="N331" i="7"/>
  <c r="O331" i="7" s="1"/>
  <c r="N332" i="7"/>
  <c r="O332" i="7" s="1"/>
  <c r="N333" i="7"/>
  <c r="O333" i="7" s="1"/>
  <c r="N334" i="7"/>
  <c r="O334" i="7" s="1"/>
  <c r="N335" i="7"/>
  <c r="O335" i="7" s="1"/>
  <c r="N336" i="7"/>
  <c r="O336" i="7" s="1"/>
  <c r="N337" i="7"/>
  <c r="O337" i="7" s="1"/>
  <c r="N338" i="7"/>
  <c r="O338" i="7" s="1"/>
  <c r="N339" i="7"/>
  <c r="O339" i="7" s="1"/>
  <c r="N340" i="7"/>
  <c r="O340" i="7" s="1"/>
  <c r="N341" i="7"/>
  <c r="O341" i="7" s="1"/>
  <c r="N342" i="7"/>
  <c r="O342" i="7" s="1"/>
  <c r="N343" i="7"/>
  <c r="O343" i="7" s="1"/>
  <c r="N344" i="7"/>
  <c r="O344" i="7" s="1"/>
  <c r="N345" i="7"/>
  <c r="O345" i="7" s="1"/>
  <c r="N346" i="7"/>
  <c r="O346" i="7" s="1"/>
  <c r="N347" i="7"/>
  <c r="O347" i="7" s="1"/>
  <c r="N348" i="7"/>
  <c r="O348" i="7" s="1"/>
  <c r="N349" i="7"/>
  <c r="O349" i="7" s="1"/>
  <c r="N350" i="7"/>
  <c r="O350" i="7" s="1"/>
  <c r="N351" i="7"/>
  <c r="O351" i="7" s="1"/>
  <c r="N352" i="7"/>
  <c r="O352" i="7" s="1"/>
  <c r="N353" i="7"/>
  <c r="O353" i="7" s="1"/>
  <c r="N354" i="7"/>
  <c r="O354" i="7" s="1"/>
  <c r="N355" i="7"/>
  <c r="O355" i="7" s="1"/>
  <c r="N356" i="7"/>
  <c r="O356" i="7" s="1"/>
  <c r="N357" i="7"/>
  <c r="O357" i="7" s="1"/>
  <c r="N358" i="7"/>
  <c r="O358" i="7" s="1"/>
  <c r="N359" i="7"/>
  <c r="O359" i="7" s="1"/>
  <c r="N360" i="7"/>
  <c r="O360" i="7" s="1"/>
  <c r="N361" i="7"/>
  <c r="O361" i="7" s="1"/>
  <c r="N362" i="7"/>
  <c r="O362" i="7" s="1"/>
  <c r="N363" i="7"/>
  <c r="O363" i="7" s="1"/>
  <c r="N364" i="7"/>
  <c r="O364" i="7" s="1"/>
  <c r="N365" i="7"/>
  <c r="O365" i="7" s="1"/>
  <c r="N366" i="7"/>
  <c r="O366" i="7" s="1"/>
  <c r="N367" i="7"/>
  <c r="O367" i="7" s="1"/>
  <c r="N368" i="7"/>
  <c r="O368" i="7" s="1"/>
  <c r="N369" i="7"/>
  <c r="O369" i="7" s="1"/>
  <c r="N370" i="7"/>
  <c r="O370" i="7" s="1"/>
  <c r="N371" i="7"/>
  <c r="O371" i="7" s="1"/>
  <c r="N372" i="7"/>
  <c r="O372" i="7" s="1"/>
  <c r="N373" i="7"/>
  <c r="O373" i="7" s="1"/>
  <c r="N374" i="7"/>
  <c r="O374" i="7" s="1"/>
  <c r="N375" i="7"/>
  <c r="O375" i="7" s="1"/>
  <c r="N376" i="7"/>
  <c r="O376" i="7" s="1"/>
  <c r="N377" i="7"/>
  <c r="O377" i="7" s="1"/>
  <c r="N378" i="7"/>
  <c r="O378" i="7" s="1"/>
  <c r="N379" i="7"/>
  <c r="O379" i="7" s="1"/>
  <c r="N380" i="7"/>
  <c r="O380" i="7" s="1"/>
  <c r="N381" i="7"/>
  <c r="O381" i="7" s="1"/>
  <c r="N382" i="7"/>
  <c r="O382" i="7" s="1"/>
  <c r="N383" i="7"/>
  <c r="O383" i="7" s="1"/>
  <c r="N384" i="7"/>
  <c r="O384" i="7" s="1"/>
  <c r="N385" i="7"/>
  <c r="O385" i="7" s="1"/>
  <c r="N386" i="7"/>
  <c r="O386" i="7" s="1"/>
  <c r="N387" i="7"/>
  <c r="O387" i="7" s="1"/>
  <c r="N388" i="7"/>
  <c r="O388" i="7" s="1"/>
  <c r="N389" i="7"/>
  <c r="O389" i="7" s="1"/>
  <c r="N390" i="7"/>
  <c r="O390" i="7" s="1"/>
  <c r="N391" i="7"/>
  <c r="O391" i="7" s="1"/>
  <c r="N392" i="7"/>
  <c r="O392" i="7" s="1"/>
  <c r="N393" i="7"/>
  <c r="O393" i="7" s="1"/>
  <c r="N394" i="7"/>
  <c r="O394" i="7" s="1"/>
  <c r="N395" i="7"/>
  <c r="O395" i="7" s="1"/>
  <c r="N396" i="7"/>
  <c r="O396" i="7" s="1"/>
  <c r="N397" i="7"/>
  <c r="O397" i="7" s="1"/>
  <c r="N398" i="7"/>
  <c r="O398" i="7" s="1"/>
  <c r="N399" i="7"/>
  <c r="O399" i="7" s="1"/>
  <c r="N400" i="7"/>
  <c r="O400" i="7" s="1"/>
  <c r="N401" i="7"/>
  <c r="O401" i="7" s="1"/>
  <c r="N402" i="7"/>
  <c r="O402" i="7" s="1"/>
  <c r="N403" i="7"/>
  <c r="O403" i="7" s="1"/>
  <c r="N404" i="7"/>
  <c r="O404" i="7" s="1"/>
  <c r="N405" i="7"/>
  <c r="O405" i="7" s="1"/>
  <c r="N406" i="7"/>
  <c r="O406" i="7" s="1"/>
  <c r="N407" i="7"/>
  <c r="O407" i="7" s="1"/>
  <c r="N408" i="7"/>
  <c r="O408" i="7" s="1"/>
  <c r="N409" i="7"/>
  <c r="O409" i="7" s="1"/>
  <c r="N410" i="7"/>
  <c r="O410" i="7" s="1"/>
  <c r="N411" i="7"/>
  <c r="O411" i="7" s="1"/>
  <c r="N412" i="7"/>
  <c r="O412" i="7" s="1"/>
  <c r="N413" i="7"/>
  <c r="O413" i="7" s="1"/>
  <c r="N414" i="7"/>
  <c r="O414" i="7" s="1"/>
  <c r="N415" i="7"/>
  <c r="O415" i="7" s="1"/>
  <c r="N416" i="7"/>
  <c r="O416" i="7" s="1"/>
  <c r="N417" i="7"/>
  <c r="O417" i="7" s="1"/>
  <c r="N418" i="7"/>
  <c r="O418" i="7" s="1"/>
  <c r="N419" i="7"/>
  <c r="O419" i="7" s="1"/>
  <c r="N420" i="7"/>
  <c r="O420" i="7" s="1"/>
  <c r="N421" i="7"/>
  <c r="O421" i="7" s="1"/>
  <c r="N422" i="7"/>
  <c r="O422" i="7" s="1"/>
  <c r="N423" i="7"/>
  <c r="O423" i="7" s="1"/>
  <c r="N424" i="7"/>
  <c r="O424" i="7" s="1"/>
  <c r="N425" i="7"/>
  <c r="O425" i="7" s="1"/>
  <c r="N426" i="7"/>
  <c r="O426" i="7" s="1"/>
  <c r="N427" i="7"/>
  <c r="O427" i="7" s="1"/>
  <c r="N428" i="7"/>
  <c r="O428" i="7" s="1"/>
  <c r="N429" i="7"/>
  <c r="O429" i="7" s="1"/>
  <c r="N430" i="7"/>
  <c r="O430" i="7" s="1"/>
  <c r="N431" i="7"/>
  <c r="O431" i="7" s="1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16" i="7"/>
  <c r="Q14" i="7"/>
  <c r="Q13" i="7"/>
  <c r="Q12" i="7"/>
  <c r="CE6" i="28" s="1"/>
  <c r="O14" i="7"/>
  <c r="O13" i="7"/>
  <c r="O12" i="7"/>
  <c r="BY6" i="28" s="1"/>
  <c r="G14" i="7"/>
  <c r="BA8" i="28" s="1"/>
  <c r="G13" i="7"/>
  <c r="BA7" i="28" s="1"/>
  <c r="O111" i="7" l="1"/>
  <c r="AH107" i="28" s="1"/>
  <c r="AG107" i="28"/>
  <c r="O71" i="7"/>
  <c r="AH67" i="28" s="1"/>
  <c r="AG67" i="28"/>
  <c r="Q108" i="7"/>
  <c r="AN104" i="28" s="1"/>
  <c r="AM104" i="28"/>
  <c r="Q84" i="7"/>
  <c r="AN80" i="28" s="1"/>
  <c r="AM80" i="28"/>
  <c r="Q44" i="7"/>
  <c r="AN40" i="28" s="1"/>
  <c r="AM40" i="28"/>
  <c r="O39" i="7"/>
  <c r="AH35" i="28" s="1"/>
  <c r="AG35" i="28"/>
  <c r="O94" i="7"/>
  <c r="AH90" i="28" s="1"/>
  <c r="AG90" i="28"/>
  <c r="O54" i="7"/>
  <c r="AH50" i="28" s="1"/>
  <c r="AG50" i="28"/>
  <c r="Q99" i="7"/>
  <c r="AN95" i="28" s="1"/>
  <c r="AM95" i="28"/>
  <c r="Q75" i="7"/>
  <c r="AN71" i="28" s="1"/>
  <c r="AM71" i="28"/>
  <c r="Q43" i="7"/>
  <c r="AN39" i="28" s="1"/>
  <c r="AM39" i="28"/>
  <c r="O30" i="7"/>
  <c r="AH26" i="28" s="1"/>
  <c r="AG26" i="28"/>
  <c r="O93" i="7"/>
  <c r="AH89" i="28" s="1"/>
  <c r="AG89" i="28"/>
  <c r="O53" i="7"/>
  <c r="AH49" i="28" s="1"/>
  <c r="AG49" i="28"/>
  <c r="Q90" i="7"/>
  <c r="AN86" i="28" s="1"/>
  <c r="AM86" i="28"/>
  <c r="Q66" i="7"/>
  <c r="AN62" i="28" s="1"/>
  <c r="AM62" i="28"/>
  <c r="Q42" i="7"/>
  <c r="AN38" i="28" s="1"/>
  <c r="AM38" i="28"/>
  <c r="O29" i="7"/>
  <c r="AH25" i="28" s="1"/>
  <c r="AG25" i="28"/>
  <c r="O116" i="7"/>
  <c r="AH112" i="28" s="1"/>
  <c r="AG112" i="28"/>
  <c r="O108" i="7"/>
  <c r="AH104" i="28" s="1"/>
  <c r="AG104" i="28"/>
  <c r="O100" i="7"/>
  <c r="AH96" i="28" s="1"/>
  <c r="AG96" i="28"/>
  <c r="O92" i="7"/>
  <c r="AH88" i="28" s="1"/>
  <c r="AG88" i="28"/>
  <c r="O84" i="7"/>
  <c r="AH80" i="28" s="1"/>
  <c r="AG80" i="28"/>
  <c r="O76" i="7"/>
  <c r="AH72" i="28" s="1"/>
  <c r="AG72" i="28"/>
  <c r="O68" i="7"/>
  <c r="AH64" i="28" s="1"/>
  <c r="AG64" i="28"/>
  <c r="O60" i="7"/>
  <c r="AH56" i="28" s="1"/>
  <c r="AG56" i="28"/>
  <c r="O52" i="7"/>
  <c r="AH48" i="28" s="1"/>
  <c r="AG48" i="28"/>
  <c r="O44" i="7"/>
  <c r="AH40" i="28" s="1"/>
  <c r="AG40" i="28"/>
  <c r="Q26" i="7"/>
  <c r="AN22" i="28" s="1"/>
  <c r="AM22" i="28"/>
  <c r="Q113" i="7"/>
  <c r="AN109" i="28" s="1"/>
  <c r="AM109" i="28"/>
  <c r="Q105" i="7"/>
  <c r="AN101" i="28" s="1"/>
  <c r="AM101" i="28"/>
  <c r="Q97" i="7"/>
  <c r="AN93" i="28" s="1"/>
  <c r="AM93" i="28"/>
  <c r="Q89" i="7"/>
  <c r="AN85" i="28" s="1"/>
  <c r="AM85" i="28"/>
  <c r="Q81" i="7"/>
  <c r="AN77" i="28" s="1"/>
  <c r="AM77" i="28"/>
  <c r="Q73" i="7"/>
  <c r="AN69" i="28" s="1"/>
  <c r="AM69" i="28"/>
  <c r="Q65" i="7"/>
  <c r="AN61" i="28" s="1"/>
  <c r="AM61" i="28"/>
  <c r="Q57" i="7"/>
  <c r="AN53" i="28" s="1"/>
  <c r="AM53" i="28"/>
  <c r="Q49" i="7"/>
  <c r="AN45" i="28" s="1"/>
  <c r="AM45" i="28"/>
  <c r="Q41" i="7"/>
  <c r="AN37" i="28" s="1"/>
  <c r="AM37" i="28"/>
  <c r="Q33" i="7"/>
  <c r="AN29" i="28" s="1"/>
  <c r="AM29" i="28"/>
  <c r="O32" i="7"/>
  <c r="AH28" i="28" s="1"/>
  <c r="AG28" i="28"/>
  <c r="O87" i="7"/>
  <c r="AH83" i="28" s="1"/>
  <c r="AG83" i="28"/>
  <c r="Q76" i="7"/>
  <c r="AN72" i="28" s="1"/>
  <c r="AM72" i="28"/>
  <c r="O31" i="7"/>
  <c r="AH27" i="28" s="1"/>
  <c r="AG27" i="28"/>
  <c r="O23" i="7"/>
  <c r="AH19" i="28" s="1"/>
  <c r="AG19" i="28"/>
  <c r="O110" i="7"/>
  <c r="AH106" i="28" s="1"/>
  <c r="AG106" i="28"/>
  <c r="O70" i="7"/>
  <c r="AH66" i="28" s="1"/>
  <c r="AG66" i="28"/>
  <c r="Q28" i="7"/>
  <c r="AN24" i="28" s="1"/>
  <c r="AM24" i="28"/>
  <c r="O109" i="7"/>
  <c r="AH105" i="28" s="1"/>
  <c r="AG105" i="28"/>
  <c r="O61" i="7"/>
  <c r="AH57" i="28" s="1"/>
  <c r="AG57" i="28"/>
  <c r="Q98" i="7"/>
  <c r="AN94" i="28" s="1"/>
  <c r="AM94" i="28"/>
  <c r="O37" i="7"/>
  <c r="AH33" i="28" s="1"/>
  <c r="AG33" i="28"/>
  <c r="O21" i="7"/>
  <c r="AH17" i="28" s="1"/>
  <c r="AG17" i="28"/>
  <c r="O115" i="7"/>
  <c r="AH111" i="28" s="1"/>
  <c r="AG111" i="28"/>
  <c r="O107" i="7"/>
  <c r="AH103" i="28" s="1"/>
  <c r="AG103" i="28"/>
  <c r="O99" i="7"/>
  <c r="AH95" i="28" s="1"/>
  <c r="AG95" i="28"/>
  <c r="O91" i="7"/>
  <c r="AH87" i="28" s="1"/>
  <c r="AG87" i="28"/>
  <c r="O83" i="7"/>
  <c r="AH79" i="28" s="1"/>
  <c r="AG79" i="28"/>
  <c r="O75" i="7"/>
  <c r="AH71" i="28" s="1"/>
  <c r="AG71" i="28"/>
  <c r="O67" i="7"/>
  <c r="AH63" i="28" s="1"/>
  <c r="AG63" i="28"/>
  <c r="O59" i="7"/>
  <c r="AH55" i="28" s="1"/>
  <c r="AG55" i="28"/>
  <c r="O51" i="7"/>
  <c r="AH47" i="28" s="1"/>
  <c r="AG47" i="28"/>
  <c r="O43" i="7"/>
  <c r="AH39" i="28" s="1"/>
  <c r="AG39" i="28"/>
  <c r="Q25" i="7"/>
  <c r="AN21" i="28" s="1"/>
  <c r="AM21" i="28"/>
  <c r="Q112" i="7"/>
  <c r="AN108" i="28" s="1"/>
  <c r="AM108" i="28"/>
  <c r="Q104" i="7"/>
  <c r="AN100" i="28" s="1"/>
  <c r="AM100" i="28"/>
  <c r="Q96" i="7"/>
  <c r="AN92" i="28" s="1"/>
  <c r="AM92" i="28"/>
  <c r="Q88" i="7"/>
  <c r="AN84" i="28" s="1"/>
  <c r="AM84" i="28"/>
  <c r="Q80" i="7"/>
  <c r="AN76" i="28" s="1"/>
  <c r="AM76" i="28"/>
  <c r="Q72" i="7"/>
  <c r="AN68" i="28" s="1"/>
  <c r="AM68" i="28"/>
  <c r="Q64" i="7"/>
  <c r="AN60" i="28" s="1"/>
  <c r="AM60" i="28"/>
  <c r="Q56" i="7"/>
  <c r="AN52" i="28" s="1"/>
  <c r="AM52" i="28"/>
  <c r="Q48" i="7"/>
  <c r="AN44" i="28" s="1"/>
  <c r="AM44" i="28"/>
  <c r="Q40" i="7"/>
  <c r="AN36" i="28" s="1"/>
  <c r="AM36" i="28"/>
  <c r="Q32" i="7"/>
  <c r="AN28" i="28" s="1"/>
  <c r="AM28" i="28"/>
  <c r="O24" i="7"/>
  <c r="AH20" i="28" s="1"/>
  <c r="AG20" i="28"/>
  <c r="O79" i="7"/>
  <c r="AH75" i="28" s="1"/>
  <c r="AG75" i="28"/>
  <c r="O55" i="7"/>
  <c r="AH51" i="28" s="1"/>
  <c r="AG51" i="28"/>
  <c r="Q21" i="7"/>
  <c r="AN17" i="28" s="1"/>
  <c r="AM17" i="28"/>
  <c r="Q92" i="7"/>
  <c r="AN88" i="28" s="1"/>
  <c r="AM88" i="28"/>
  <c r="Q60" i="7"/>
  <c r="AN56" i="28" s="1"/>
  <c r="AM56" i="28"/>
  <c r="Q52" i="7"/>
  <c r="AN48" i="28" s="1"/>
  <c r="AM48" i="28"/>
  <c r="O86" i="7"/>
  <c r="AH82" i="28" s="1"/>
  <c r="AG82" i="28"/>
  <c r="O46" i="7"/>
  <c r="AH42" i="28" s="1"/>
  <c r="AG42" i="28"/>
  <c r="Q115" i="7"/>
  <c r="AN111" i="28" s="1"/>
  <c r="AM111" i="28"/>
  <c r="Q83" i="7"/>
  <c r="AN79" i="28" s="1"/>
  <c r="AM79" i="28"/>
  <c r="Q51" i="7"/>
  <c r="AN47" i="28" s="1"/>
  <c r="AM47" i="28"/>
  <c r="O117" i="7"/>
  <c r="AH113" i="28" s="1"/>
  <c r="AG113" i="28"/>
  <c r="O77" i="7"/>
  <c r="AH73" i="28" s="1"/>
  <c r="AG73" i="28"/>
  <c r="Q106" i="7"/>
  <c r="AN102" i="28" s="1"/>
  <c r="AM102" i="28"/>
  <c r="Q74" i="7"/>
  <c r="AN70" i="28" s="1"/>
  <c r="AM70" i="28"/>
  <c r="Q34" i="7"/>
  <c r="AN30" i="28" s="1"/>
  <c r="AM30" i="28"/>
  <c r="O35" i="7"/>
  <c r="AH31" i="28" s="1"/>
  <c r="AG31" i="28"/>
  <c r="O27" i="7"/>
  <c r="AH23" i="28" s="1"/>
  <c r="AG23" i="28"/>
  <c r="O114" i="7"/>
  <c r="AH110" i="28" s="1"/>
  <c r="AG110" i="28"/>
  <c r="O106" i="7"/>
  <c r="AH102" i="28" s="1"/>
  <c r="AG102" i="28"/>
  <c r="O98" i="7"/>
  <c r="AH94" i="28" s="1"/>
  <c r="AG94" i="28"/>
  <c r="O90" i="7"/>
  <c r="AH86" i="28" s="1"/>
  <c r="AG86" i="28"/>
  <c r="O82" i="7"/>
  <c r="AH78" i="28" s="1"/>
  <c r="AG78" i="28"/>
  <c r="O74" i="7"/>
  <c r="AH70" i="28" s="1"/>
  <c r="AG70" i="28"/>
  <c r="O66" i="7"/>
  <c r="AH62" i="28" s="1"/>
  <c r="AG62" i="28"/>
  <c r="O58" i="7"/>
  <c r="AH54" i="28" s="1"/>
  <c r="AG54" i="28"/>
  <c r="O50" i="7"/>
  <c r="AH46" i="28" s="1"/>
  <c r="AG46" i="28"/>
  <c r="O42" i="7"/>
  <c r="AH38" i="28" s="1"/>
  <c r="AG38" i="28"/>
  <c r="Q24" i="7"/>
  <c r="AN20" i="28" s="1"/>
  <c r="AM20" i="28"/>
  <c r="Q111" i="7"/>
  <c r="AN107" i="28" s="1"/>
  <c r="AM107" i="28"/>
  <c r="Q103" i="7"/>
  <c r="AN99" i="28" s="1"/>
  <c r="AM99" i="28"/>
  <c r="Q95" i="7"/>
  <c r="AN91" i="28" s="1"/>
  <c r="AM91" i="28"/>
  <c r="Q87" i="7"/>
  <c r="AN83" i="28" s="1"/>
  <c r="AM83" i="28"/>
  <c r="Q79" i="7"/>
  <c r="AN75" i="28" s="1"/>
  <c r="AM75" i="28"/>
  <c r="Q71" i="7"/>
  <c r="AN67" i="28" s="1"/>
  <c r="AM67" i="28"/>
  <c r="Q63" i="7"/>
  <c r="AN59" i="28" s="1"/>
  <c r="AM59" i="28"/>
  <c r="Q55" i="7"/>
  <c r="AN51" i="28" s="1"/>
  <c r="AM51" i="28"/>
  <c r="Q47" i="7"/>
  <c r="AN43" i="28" s="1"/>
  <c r="AM43" i="28"/>
  <c r="Q39" i="7"/>
  <c r="AN35" i="28" s="1"/>
  <c r="AM35" i="28"/>
  <c r="Q31" i="7"/>
  <c r="AN27" i="28" s="1"/>
  <c r="AM27" i="28"/>
  <c r="O95" i="7"/>
  <c r="AH91" i="28" s="1"/>
  <c r="AG91" i="28"/>
  <c r="O47" i="7"/>
  <c r="AH43" i="28" s="1"/>
  <c r="AG43" i="28"/>
  <c r="Q100" i="7"/>
  <c r="AN96" i="28" s="1"/>
  <c r="AM96" i="28"/>
  <c r="O102" i="7"/>
  <c r="AH98" i="28" s="1"/>
  <c r="AG98" i="28"/>
  <c r="O62" i="7"/>
  <c r="AH58" i="28" s="1"/>
  <c r="AG58" i="28"/>
  <c r="Q91" i="7"/>
  <c r="AN87" i="28" s="1"/>
  <c r="AM87" i="28"/>
  <c r="Q67" i="7"/>
  <c r="AN63" i="28" s="1"/>
  <c r="AM63" i="28"/>
  <c r="Q59" i="7"/>
  <c r="AN55" i="28" s="1"/>
  <c r="AM55" i="28"/>
  <c r="Q35" i="7"/>
  <c r="AN31" i="28" s="1"/>
  <c r="AM31" i="28"/>
  <c r="O38" i="7"/>
  <c r="AH34" i="28" s="1"/>
  <c r="AG34" i="28"/>
  <c r="O85" i="7"/>
  <c r="AH81" i="28" s="1"/>
  <c r="AG81" i="28"/>
  <c r="O45" i="7"/>
  <c r="AH41" i="28" s="1"/>
  <c r="AG41" i="28"/>
  <c r="Q114" i="7"/>
  <c r="AN110" i="28" s="1"/>
  <c r="AM110" i="28"/>
  <c r="Q82" i="7"/>
  <c r="AN78" i="28" s="1"/>
  <c r="AM78" i="28"/>
  <c r="Q58" i="7"/>
  <c r="AN54" i="28" s="1"/>
  <c r="AM54" i="28"/>
  <c r="Q50" i="7"/>
  <c r="AN46" i="28" s="1"/>
  <c r="AM46" i="28"/>
  <c r="O28" i="7"/>
  <c r="AH24" i="28" s="1"/>
  <c r="AG24" i="28"/>
  <c r="O34" i="7"/>
  <c r="AH30" i="28" s="1"/>
  <c r="AG30" i="28"/>
  <c r="O26" i="7"/>
  <c r="AH22" i="28" s="1"/>
  <c r="AG22" i="28"/>
  <c r="O113" i="7"/>
  <c r="AH109" i="28" s="1"/>
  <c r="AG109" i="28"/>
  <c r="O105" i="7"/>
  <c r="AH101" i="28" s="1"/>
  <c r="AG101" i="28"/>
  <c r="O97" i="7"/>
  <c r="AH93" i="28" s="1"/>
  <c r="AG93" i="28"/>
  <c r="O89" i="7"/>
  <c r="AH85" i="28" s="1"/>
  <c r="AG85" i="28"/>
  <c r="O81" i="7"/>
  <c r="AH77" i="28" s="1"/>
  <c r="AG77" i="28"/>
  <c r="O73" i="7"/>
  <c r="AH69" i="28" s="1"/>
  <c r="AG69" i="28"/>
  <c r="O65" i="7"/>
  <c r="AH61" i="28" s="1"/>
  <c r="AG61" i="28"/>
  <c r="O57" i="7"/>
  <c r="AH53" i="28" s="1"/>
  <c r="AJ53" i="28" s="1"/>
  <c r="AG53" i="28"/>
  <c r="O49" i="7"/>
  <c r="AH45" i="28" s="1"/>
  <c r="AG45" i="28"/>
  <c r="O41" i="7"/>
  <c r="AH37" i="28" s="1"/>
  <c r="AG37" i="28"/>
  <c r="Q23" i="7"/>
  <c r="AN19" i="28" s="1"/>
  <c r="AM19" i="28"/>
  <c r="Q110" i="7"/>
  <c r="AN106" i="28" s="1"/>
  <c r="AM106" i="28"/>
  <c r="Q102" i="7"/>
  <c r="AN98" i="28" s="1"/>
  <c r="AM98" i="28"/>
  <c r="Q94" i="7"/>
  <c r="AN90" i="28" s="1"/>
  <c r="AM90" i="28"/>
  <c r="Q86" i="7"/>
  <c r="AN82" i="28" s="1"/>
  <c r="AM82" i="28"/>
  <c r="Q78" i="7"/>
  <c r="AN74" i="28" s="1"/>
  <c r="AM74" i="28"/>
  <c r="Q70" i="7"/>
  <c r="AN66" i="28" s="1"/>
  <c r="AM66" i="28"/>
  <c r="Q62" i="7"/>
  <c r="AN58" i="28" s="1"/>
  <c r="AM58" i="28"/>
  <c r="Q54" i="7"/>
  <c r="AN50" i="28" s="1"/>
  <c r="AM50" i="28"/>
  <c r="Q46" i="7"/>
  <c r="AN42" i="28" s="1"/>
  <c r="AM42" i="28"/>
  <c r="Q38" i="7"/>
  <c r="AN34" i="28" s="1"/>
  <c r="AM34" i="28"/>
  <c r="Q30" i="7"/>
  <c r="AN26" i="28" s="1"/>
  <c r="AM26" i="28"/>
  <c r="O103" i="7"/>
  <c r="AH99" i="28" s="1"/>
  <c r="AG99" i="28"/>
  <c r="O63" i="7"/>
  <c r="AH59" i="28" s="1"/>
  <c r="AG59" i="28"/>
  <c r="Q116" i="7"/>
  <c r="AN112" i="28" s="1"/>
  <c r="AM112" i="28"/>
  <c r="Q68" i="7"/>
  <c r="AN64" i="28" s="1"/>
  <c r="AM64" i="28"/>
  <c r="Q36" i="7"/>
  <c r="AN32" i="28" s="1"/>
  <c r="AM32" i="28"/>
  <c r="O78" i="7"/>
  <c r="AH74" i="28" s="1"/>
  <c r="AG74" i="28"/>
  <c r="Q107" i="7"/>
  <c r="AN103" i="28" s="1"/>
  <c r="AM103" i="28"/>
  <c r="O22" i="7"/>
  <c r="AH18" i="28" s="1"/>
  <c r="AG18" i="28"/>
  <c r="O101" i="7"/>
  <c r="AH97" i="28" s="1"/>
  <c r="AG97" i="28"/>
  <c r="O69" i="7"/>
  <c r="AH65" i="28" s="1"/>
  <c r="AG65" i="28"/>
  <c r="Q27" i="7"/>
  <c r="AN23" i="28" s="1"/>
  <c r="AM23" i="28"/>
  <c r="O36" i="7"/>
  <c r="AH32" i="28" s="1"/>
  <c r="AG32" i="28"/>
  <c r="O33" i="7"/>
  <c r="AH29" i="28" s="1"/>
  <c r="AG29" i="28"/>
  <c r="O25" i="7"/>
  <c r="AH21" i="28" s="1"/>
  <c r="AG21" i="28"/>
  <c r="O112" i="7"/>
  <c r="AH108" i="28" s="1"/>
  <c r="AG108" i="28"/>
  <c r="O104" i="7"/>
  <c r="AH100" i="28" s="1"/>
  <c r="AG100" i="28"/>
  <c r="O96" i="7"/>
  <c r="AH92" i="28" s="1"/>
  <c r="AG92" i="28"/>
  <c r="O88" i="7"/>
  <c r="AH84" i="28" s="1"/>
  <c r="AG84" i="28"/>
  <c r="O80" i="7"/>
  <c r="AH76" i="28" s="1"/>
  <c r="AG76" i="28"/>
  <c r="O72" i="7"/>
  <c r="AH68" i="28" s="1"/>
  <c r="AG68" i="28"/>
  <c r="O64" i="7"/>
  <c r="AH60" i="28" s="1"/>
  <c r="AG60" i="28"/>
  <c r="O56" i="7"/>
  <c r="AH52" i="28" s="1"/>
  <c r="AG52" i="28"/>
  <c r="O48" i="7"/>
  <c r="AH44" i="28" s="1"/>
  <c r="AG44" i="28"/>
  <c r="O40" i="7"/>
  <c r="AH36" i="28" s="1"/>
  <c r="AG36" i="28"/>
  <c r="Q22" i="7"/>
  <c r="AN18" i="28" s="1"/>
  <c r="AM18" i="28"/>
  <c r="Q117" i="7"/>
  <c r="AN113" i="28" s="1"/>
  <c r="AM113" i="28"/>
  <c r="Q109" i="7"/>
  <c r="AN105" i="28" s="1"/>
  <c r="AM105" i="28"/>
  <c r="Q101" i="7"/>
  <c r="AN97" i="28" s="1"/>
  <c r="AM97" i="28"/>
  <c r="Q93" i="7"/>
  <c r="AN89" i="28" s="1"/>
  <c r="AM89" i="28"/>
  <c r="Q85" i="7"/>
  <c r="AN81" i="28" s="1"/>
  <c r="AM81" i="28"/>
  <c r="Q77" i="7"/>
  <c r="AN73" i="28" s="1"/>
  <c r="AM73" i="28"/>
  <c r="Q69" i="7"/>
  <c r="AN65" i="28" s="1"/>
  <c r="AM65" i="28"/>
  <c r="Q61" i="7"/>
  <c r="AN57" i="28" s="1"/>
  <c r="AM57" i="28"/>
  <c r="Q53" i="7"/>
  <c r="AN49" i="28" s="1"/>
  <c r="AM49" i="28"/>
  <c r="Q45" i="7"/>
  <c r="AN41" i="28" s="1"/>
  <c r="AM41" i="28"/>
  <c r="Q37" i="7"/>
  <c r="AN33" i="28" s="1"/>
  <c r="AM33" i="28"/>
  <c r="Q29" i="7"/>
  <c r="AN25" i="28" s="1"/>
  <c r="AM25" i="28"/>
  <c r="O18" i="7"/>
  <c r="AH14" i="28" s="1"/>
  <c r="AG14" i="28"/>
  <c r="Q19" i="7"/>
  <c r="AN15" i="28" s="1"/>
  <c r="AM15" i="28"/>
  <c r="O19" i="7"/>
  <c r="AH15" i="28" s="1"/>
  <c r="AG15" i="28"/>
  <c r="O17" i="7"/>
  <c r="AH13" i="28" s="1"/>
  <c r="AG13" i="28"/>
  <c r="Q20" i="7"/>
  <c r="AN16" i="28" s="1"/>
  <c r="AM16" i="28"/>
  <c r="O16" i="7"/>
  <c r="AH12" i="28" s="1"/>
  <c r="AJ23" i="28" s="1"/>
  <c r="AG12" i="28"/>
  <c r="O20" i="7"/>
  <c r="AH16" i="28" s="1"/>
  <c r="AG16" i="28"/>
  <c r="Q16" i="7"/>
  <c r="AN12" i="28" s="1"/>
  <c r="AO12" i="28" s="1"/>
  <c r="AM12" i="28"/>
  <c r="Q17" i="7"/>
  <c r="AN13" i="28" s="1"/>
  <c r="AM13" i="28"/>
  <c r="I13" i="12"/>
  <c r="F27" i="12"/>
  <c r="AI13" i="28"/>
  <c r="AI76" i="28"/>
  <c r="AI72" i="28"/>
  <c r="AI68" i="28"/>
  <c r="AI64" i="28"/>
  <c r="AI60" i="28"/>
  <c r="AI56" i="28"/>
  <c r="AI52" i="28"/>
  <c r="AI48" i="28"/>
  <c r="AI44" i="28"/>
  <c r="AI40" i="28"/>
  <c r="AI36" i="28"/>
  <c r="AO22" i="28"/>
  <c r="AO18" i="28"/>
  <c r="AI33" i="28"/>
  <c r="AI12" i="28"/>
  <c r="AI32" i="28"/>
  <c r="AI28" i="28"/>
  <c r="AI24" i="28"/>
  <c r="AI20" i="28"/>
  <c r="AI16" i="28"/>
  <c r="AO17" i="28"/>
  <c r="AO13" i="28"/>
  <c r="AO76" i="28"/>
  <c r="AO72" i="28"/>
  <c r="AO68" i="28"/>
  <c r="AO64" i="28"/>
  <c r="AO60" i="28"/>
  <c r="AO56" i="28"/>
  <c r="AO52" i="28"/>
  <c r="AO48" i="28"/>
  <c r="AO44" i="28"/>
  <c r="AO40" i="28"/>
  <c r="AO36" i="28"/>
  <c r="AO32" i="28"/>
  <c r="AO28" i="28"/>
  <c r="AI15" i="28"/>
  <c r="AI78" i="28"/>
  <c r="AI74" i="28"/>
  <c r="AI70" i="28"/>
  <c r="AI66" i="28"/>
  <c r="AI62" i="28"/>
  <c r="AI58" i="28"/>
  <c r="AI54" i="28"/>
  <c r="AI50" i="28"/>
  <c r="AI46" i="28"/>
  <c r="AI42" i="28"/>
  <c r="AI38" i="28"/>
  <c r="AO24" i="28"/>
  <c r="AO20" i="28"/>
  <c r="AO16" i="28"/>
  <c r="AI34" i="28"/>
  <c r="AI30" i="28"/>
  <c r="AI26" i="28"/>
  <c r="AI22" i="28"/>
  <c r="AI18" i="28"/>
  <c r="AI14" i="28"/>
  <c r="AO15" i="28"/>
  <c r="AO78" i="28"/>
  <c r="AO74" i="28"/>
  <c r="AO70" i="28"/>
  <c r="AO66" i="28"/>
  <c r="AO62" i="28"/>
  <c r="AO58" i="28"/>
  <c r="AO54" i="28"/>
  <c r="AO50" i="28"/>
  <c r="AO46" i="28"/>
  <c r="AO42" i="28"/>
  <c r="AO38" i="28"/>
  <c r="AO34" i="28"/>
  <c r="AO30" i="28"/>
  <c r="AO26" i="28"/>
  <c r="AH4" i="7"/>
  <c r="AH17" i="7" s="1"/>
  <c r="CE7" i="28"/>
  <c r="AG4" i="7"/>
  <c r="AG17" i="7" s="1"/>
  <c r="BY7" i="28"/>
  <c r="AH5" i="7"/>
  <c r="AH18" i="7" s="1"/>
  <c r="CE8" i="28"/>
  <c r="AG5" i="7"/>
  <c r="AG18" i="7" s="1"/>
  <c r="BY8" i="28"/>
  <c r="N28" i="12"/>
  <c r="I29" i="12"/>
  <c r="I28" i="12"/>
  <c r="M29" i="12"/>
  <c r="H29" i="12" s="1"/>
  <c r="M28" i="12"/>
  <c r="H28" i="12" s="1"/>
  <c r="N29" i="12"/>
  <c r="AG10" i="7"/>
  <c r="AH10" i="7"/>
  <c r="AG9" i="7"/>
  <c r="AH9" i="7"/>
  <c r="Q18" i="7"/>
  <c r="D7" i="12"/>
  <c r="E9" i="12"/>
  <c r="G438" i="1"/>
  <c r="H438" i="1"/>
  <c r="J438" i="1"/>
  <c r="K438" i="1"/>
  <c r="M438" i="1"/>
  <c r="N438" i="1"/>
  <c r="P438" i="1"/>
  <c r="Q438" i="1"/>
  <c r="E438" i="1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M118" i="7" s="1"/>
  <c r="L119" i="7"/>
  <c r="M119" i="7" s="1"/>
  <c r="L120" i="7"/>
  <c r="M120" i="7" s="1"/>
  <c r="L121" i="7"/>
  <c r="M121" i="7" s="1"/>
  <c r="L122" i="7"/>
  <c r="M122" i="7" s="1"/>
  <c r="L123" i="7"/>
  <c r="M123" i="7" s="1"/>
  <c r="L124" i="7"/>
  <c r="M124" i="7" s="1"/>
  <c r="L125" i="7"/>
  <c r="M125" i="7" s="1"/>
  <c r="L126" i="7"/>
  <c r="M126" i="7" s="1"/>
  <c r="L127" i="7"/>
  <c r="M127" i="7" s="1"/>
  <c r="L128" i="7"/>
  <c r="M128" i="7" s="1"/>
  <c r="L129" i="7"/>
  <c r="M129" i="7" s="1"/>
  <c r="L130" i="7"/>
  <c r="M130" i="7" s="1"/>
  <c r="L131" i="7"/>
  <c r="M131" i="7" s="1"/>
  <c r="L132" i="7"/>
  <c r="M132" i="7" s="1"/>
  <c r="L133" i="7"/>
  <c r="M133" i="7" s="1"/>
  <c r="L134" i="7"/>
  <c r="M134" i="7" s="1"/>
  <c r="L135" i="7"/>
  <c r="M135" i="7" s="1"/>
  <c r="L136" i="7"/>
  <c r="M136" i="7" s="1"/>
  <c r="L137" i="7"/>
  <c r="M137" i="7" s="1"/>
  <c r="L138" i="7"/>
  <c r="M138" i="7" s="1"/>
  <c r="L139" i="7"/>
  <c r="M139" i="7" s="1"/>
  <c r="L140" i="7"/>
  <c r="M140" i="7" s="1"/>
  <c r="L141" i="7"/>
  <c r="M141" i="7" s="1"/>
  <c r="L142" i="7"/>
  <c r="M142" i="7" s="1"/>
  <c r="L143" i="7"/>
  <c r="M143" i="7" s="1"/>
  <c r="L144" i="7"/>
  <c r="M144" i="7" s="1"/>
  <c r="L145" i="7"/>
  <c r="M145" i="7" s="1"/>
  <c r="L146" i="7"/>
  <c r="M146" i="7" s="1"/>
  <c r="L147" i="7"/>
  <c r="M147" i="7" s="1"/>
  <c r="L148" i="7"/>
  <c r="M148" i="7" s="1"/>
  <c r="L149" i="7"/>
  <c r="M149" i="7" s="1"/>
  <c r="L150" i="7"/>
  <c r="M150" i="7" s="1"/>
  <c r="L151" i="7"/>
  <c r="M151" i="7" s="1"/>
  <c r="L152" i="7"/>
  <c r="M152" i="7" s="1"/>
  <c r="L153" i="7"/>
  <c r="M153" i="7" s="1"/>
  <c r="L154" i="7"/>
  <c r="M154" i="7" s="1"/>
  <c r="L155" i="7"/>
  <c r="M155" i="7" s="1"/>
  <c r="L156" i="7"/>
  <c r="M156" i="7" s="1"/>
  <c r="L157" i="7"/>
  <c r="M157" i="7" s="1"/>
  <c r="L158" i="7"/>
  <c r="M158" i="7" s="1"/>
  <c r="L159" i="7"/>
  <c r="M159" i="7" s="1"/>
  <c r="L160" i="7"/>
  <c r="M160" i="7" s="1"/>
  <c r="L161" i="7"/>
  <c r="M161" i="7" s="1"/>
  <c r="L162" i="7"/>
  <c r="M162" i="7" s="1"/>
  <c r="L163" i="7"/>
  <c r="M163" i="7" s="1"/>
  <c r="L164" i="7"/>
  <c r="M164" i="7" s="1"/>
  <c r="L165" i="7"/>
  <c r="M165" i="7" s="1"/>
  <c r="L166" i="7"/>
  <c r="M166" i="7" s="1"/>
  <c r="L167" i="7"/>
  <c r="M167" i="7" s="1"/>
  <c r="L168" i="7"/>
  <c r="M168" i="7" s="1"/>
  <c r="L169" i="7"/>
  <c r="M169" i="7" s="1"/>
  <c r="L170" i="7"/>
  <c r="M170" i="7" s="1"/>
  <c r="L171" i="7"/>
  <c r="M171" i="7" s="1"/>
  <c r="L172" i="7"/>
  <c r="M172" i="7" s="1"/>
  <c r="L173" i="7"/>
  <c r="M173" i="7" s="1"/>
  <c r="L174" i="7"/>
  <c r="M174" i="7" s="1"/>
  <c r="L175" i="7"/>
  <c r="M175" i="7" s="1"/>
  <c r="L176" i="7"/>
  <c r="M176" i="7" s="1"/>
  <c r="L177" i="7"/>
  <c r="M177" i="7" s="1"/>
  <c r="L178" i="7"/>
  <c r="M178" i="7" s="1"/>
  <c r="L179" i="7"/>
  <c r="M179" i="7" s="1"/>
  <c r="L180" i="7"/>
  <c r="M180" i="7" s="1"/>
  <c r="L181" i="7"/>
  <c r="M181" i="7" s="1"/>
  <c r="L182" i="7"/>
  <c r="M182" i="7" s="1"/>
  <c r="L183" i="7"/>
  <c r="M183" i="7" s="1"/>
  <c r="L184" i="7"/>
  <c r="M184" i="7" s="1"/>
  <c r="L185" i="7"/>
  <c r="M185" i="7" s="1"/>
  <c r="L186" i="7"/>
  <c r="M186" i="7" s="1"/>
  <c r="L187" i="7"/>
  <c r="M187" i="7" s="1"/>
  <c r="L188" i="7"/>
  <c r="M188" i="7" s="1"/>
  <c r="L189" i="7"/>
  <c r="M189" i="7" s="1"/>
  <c r="L190" i="7"/>
  <c r="M190" i="7" s="1"/>
  <c r="L191" i="7"/>
  <c r="M191" i="7" s="1"/>
  <c r="L192" i="7"/>
  <c r="M192" i="7" s="1"/>
  <c r="L193" i="7"/>
  <c r="M193" i="7" s="1"/>
  <c r="L194" i="7"/>
  <c r="M194" i="7" s="1"/>
  <c r="L195" i="7"/>
  <c r="M195" i="7" s="1"/>
  <c r="L196" i="7"/>
  <c r="M196" i="7" s="1"/>
  <c r="L197" i="7"/>
  <c r="M197" i="7" s="1"/>
  <c r="L198" i="7"/>
  <c r="M198" i="7" s="1"/>
  <c r="L199" i="7"/>
  <c r="M199" i="7" s="1"/>
  <c r="L200" i="7"/>
  <c r="M200" i="7" s="1"/>
  <c r="L201" i="7"/>
  <c r="M201" i="7" s="1"/>
  <c r="L202" i="7"/>
  <c r="M202" i="7" s="1"/>
  <c r="L203" i="7"/>
  <c r="M203" i="7" s="1"/>
  <c r="L204" i="7"/>
  <c r="M204" i="7" s="1"/>
  <c r="L205" i="7"/>
  <c r="M205" i="7" s="1"/>
  <c r="L206" i="7"/>
  <c r="M206" i="7" s="1"/>
  <c r="L207" i="7"/>
  <c r="M207" i="7" s="1"/>
  <c r="L208" i="7"/>
  <c r="M208" i="7" s="1"/>
  <c r="L209" i="7"/>
  <c r="M209" i="7" s="1"/>
  <c r="L210" i="7"/>
  <c r="M210" i="7" s="1"/>
  <c r="L211" i="7"/>
  <c r="M211" i="7" s="1"/>
  <c r="L212" i="7"/>
  <c r="M212" i="7" s="1"/>
  <c r="L213" i="7"/>
  <c r="M213" i="7" s="1"/>
  <c r="L214" i="7"/>
  <c r="M214" i="7" s="1"/>
  <c r="L215" i="7"/>
  <c r="M215" i="7" s="1"/>
  <c r="L216" i="7"/>
  <c r="M216" i="7" s="1"/>
  <c r="L217" i="7"/>
  <c r="M217" i="7" s="1"/>
  <c r="L218" i="7"/>
  <c r="M218" i="7" s="1"/>
  <c r="L219" i="7"/>
  <c r="M219" i="7" s="1"/>
  <c r="L220" i="7"/>
  <c r="M220" i="7" s="1"/>
  <c r="L221" i="7"/>
  <c r="M221" i="7" s="1"/>
  <c r="L222" i="7"/>
  <c r="M222" i="7" s="1"/>
  <c r="L223" i="7"/>
  <c r="M223" i="7" s="1"/>
  <c r="L224" i="7"/>
  <c r="M224" i="7" s="1"/>
  <c r="L225" i="7"/>
  <c r="M225" i="7" s="1"/>
  <c r="L226" i="7"/>
  <c r="M226" i="7" s="1"/>
  <c r="L227" i="7"/>
  <c r="M227" i="7" s="1"/>
  <c r="L228" i="7"/>
  <c r="M228" i="7" s="1"/>
  <c r="L229" i="7"/>
  <c r="M229" i="7" s="1"/>
  <c r="L230" i="7"/>
  <c r="M230" i="7" s="1"/>
  <c r="L231" i="7"/>
  <c r="M231" i="7" s="1"/>
  <c r="L232" i="7"/>
  <c r="M232" i="7" s="1"/>
  <c r="L233" i="7"/>
  <c r="M233" i="7" s="1"/>
  <c r="L234" i="7"/>
  <c r="M234" i="7" s="1"/>
  <c r="L235" i="7"/>
  <c r="M235" i="7" s="1"/>
  <c r="L236" i="7"/>
  <c r="M236" i="7" s="1"/>
  <c r="L237" i="7"/>
  <c r="M237" i="7" s="1"/>
  <c r="L238" i="7"/>
  <c r="M238" i="7" s="1"/>
  <c r="L239" i="7"/>
  <c r="M239" i="7" s="1"/>
  <c r="L240" i="7"/>
  <c r="M240" i="7" s="1"/>
  <c r="L241" i="7"/>
  <c r="M241" i="7" s="1"/>
  <c r="L242" i="7"/>
  <c r="M242" i="7" s="1"/>
  <c r="L243" i="7"/>
  <c r="M243" i="7" s="1"/>
  <c r="L244" i="7"/>
  <c r="M244" i="7" s="1"/>
  <c r="L245" i="7"/>
  <c r="M245" i="7" s="1"/>
  <c r="L246" i="7"/>
  <c r="M246" i="7" s="1"/>
  <c r="L247" i="7"/>
  <c r="M247" i="7" s="1"/>
  <c r="L248" i="7"/>
  <c r="M248" i="7" s="1"/>
  <c r="L249" i="7"/>
  <c r="M249" i="7" s="1"/>
  <c r="L250" i="7"/>
  <c r="M250" i="7" s="1"/>
  <c r="L251" i="7"/>
  <c r="M251" i="7" s="1"/>
  <c r="L252" i="7"/>
  <c r="M252" i="7" s="1"/>
  <c r="L253" i="7"/>
  <c r="M253" i="7" s="1"/>
  <c r="L254" i="7"/>
  <c r="M254" i="7" s="1"/>
  <c r="L255" i="7"/>
  <c r="M255" i="7" s="1"/>
  <c r="L256" i="7"/>
  <c r="M256" i="7" s="1"/>
  <c r="L257" i="7"/>
  <c r="M257" i="7" s="1"/>
  <c r="L258" i="7"/>
  <c r="M258" i="7" s="1"/>
  <c r="L259" i="7"/>
  <c r="M259" i="7" s="1"/>
  <c r="L260" i="7"/>
  <c r="M260" i="7" s="1"/>
  <c r="L261" i="7"/>
  <c r="M261" i="7" s="1"/>
  <c r="L262" i="7"/>
  <c r="M262" i="7" s="1"/>
  <c r="L263" i="7"/>
  <c r="M263" i="7" s="1"/>
  <c r="L264" i="7"/>
  <c r="M264" i="7" s="1"/>
  <c r="L265" i="7"/>
  <c r="M265" i="7" s="1"/>
  <c r="L266" i="7"/>
  <c r="M266" i="7" s="1"/>
  <c r="L267" i="7"/>
  <c r="M267" i="7" s="1"/>
  <c r="L268" i="7"/>
  <c r="M268" i="7" s="1"/>
  <c r="L269" i="7"/>
  <c r="M269" i="7" s="1"/>
  <c r="L270" i="7"/>
  <c r="M270" i="7" s="1"/>
  <c r="L271" i="7"/>
  <c r="M271" i="7" s="1"/>
  <c r="L272" i="7"/>
  <c r="M272" i="7" s="1"/>
  <c r="L273" i="7"/>
  <c r="M273" i="7" s="1"/>
  <c r="L274" i="7"/>
  <c r="M274" i="7" s="1"/>
  <c r="L275" i="7"/>
  <c r="M275" i="7" s="1"/>
  <c r="L276" i="7"/>
  <c r="M276" i="7" s="1"/>
  <c r="L277" i="7"/>
  <c r="M277" i="7" s="1"/>
  <c r="L278" i="7"/>
  <c r="M278" i="7" s="1"/>
  <c r="L279" i="7"/>
  <c r="M279" i="7" s="1"/>
  <c r="L280" i="7"/>
  <c r="M280" i="7" s="1"/>
  <c r="L281" i="7"/>
  <c r="M281" i="7" s="1"/>
  <c r="L282" i="7"/>
  <c r="M282" i="7" s="1"/>
  <c r="L283" i="7"/>
  <c r="M283" i="7" s="1"/>
  <c r="L284" i="7"/>
  <c r="M284" i="7" s="1"/>
  <c r="L285" i="7"/>
  <c r="M285" i="7" s="1"/>
  <c r="L286" i="7"/>
  <c r="M286" i="7" s="1"/>
  <c r="L287" i="7"/>
  <c r="M287" i="7" s="1"/>
  <c r="L288" i="7"/>
  <c r="M288" i="7" s="1"/>
  <c r="L289" i="7"/>
  <c r="M289" i="7" s="1"/>
  <c r="L290" i="7"/>
  <c r="M290" i="7" s="1"/>
  <c r="L291" i="7"/>
  <c r="M291" i="7" s="1"/>
  <c r="L292" i="7"/>
  <c r="M292" i="7" s="1"/>
  <c r="L293" i="7"/>
  <c r="M293" i="7" s="1"/>
  <c r="L294" i="7"/>
  <c r="M294" i="7" s="1"/>
  <c r="L295" i="7"/>
  <c r="M295" i="7" s="1"/>
  <c r="L296" i="7"/>
  <c r="M296" i="7" s="1"/>
  <c r="L297" i="7"/>
  <c r="M297" i="7" s="1"/>
  <c r="L298" i="7"/>
  <c r="M298" i="7" s="1"/>
  <c r="L299" i="7"/>
  <c r="M299" i="7" s="1"/>
  <c r="L300" i="7"/>
  <c r="M300" i="7" s="1"/>
  <c r="L301" i="7"/>
  <c r="M301" i="7" s="1"/>
  <c r="L302" i="7"/>
  <c r="M302" i="7" s="1"/>
  <c r="L303" i="7"/>
  <c r="M303" i="7" s="1"/>
  <c r="L304" i="7"/>
  <c r="M304" i="7" s="1"/>
  <c r="L305" i="7"/>
  <c r="M305" i="7" s="1"/>
  <c r="L306" i="7"/>
  <c r="M306" i="7" s="1"/>
  <c r="L307" i="7"/>
  <c r="M307" i="7" s="1"/>
  <c r="L308" i="7"/>
  <c r="M308" i="7" s="1"/>
  <c r="L309" i="7"/>
  <c r="M309" i="7" s="1"/>
  <c r="L310" i="7"/>
  <c r="M310" i="7" s="1"/>
  <c r="L311" i="7"/>
  <c r="M311" i="7" s="1"/>
  <c r="L312" i="7"/>
  <c r="M312" i="7" s="1"/>
  <c r="L313" i="7"/>
  <c r="M313" i="7" s="1"/>
  <c r="L314" i="7"/>
  <c r="M314" i="7" s="1"/>
  <c r="L315" i="7"/>
  <c r="M315" i="7" s="1"/>
  <c r="L316" i="7"/>
  <c r="M316" i="7" s="1"/>
  <c r="L317" i="7"/>
  <c r="M317" i="7" s="1"/>
  <c r="L318" i="7"/>
  <c r="M318" i="7" s="1"/>
  <c r="L319" i="7"/>
  <c r="M319" i="7" s="1"/>
  <c r="L320" i="7"/>
  <c r="M320" i="7" s="1"/>
  <c r="L321" i="7"/>
  <c r="M321" i="7" s="1"/>
  <c r="L322" i="7"/>
  <c r="M322" i="7" s="1"/>
  <c r="L323" i="7"/>
  <c r="M323" i="7" s="1"/>
  <c r="L324" i="7"/>
  <c r="M324" i="7" s="1"/>
  <c r="L325" i="7"/>
  <c r="M325" i="7" s="1"/>
  <c r="L326" i="7"/>
  <c r="M326" i="7" s="1"/>
  <c r="L327" i="7"/>
  <c r="M327" i="7" s="1"/>
  <c r="L328" i="7"/>
  <c r="M328" i="7" s="1"/>
  <c r="L329" i="7"/>
  <c r="M329" i="7" s="1"/>
  <c r="L330" i="7"/>
  <c r="M330" i="7" s="1"/>
  <c r="L331" i="7"/>
  <c r="M331" i="7" s="1"/>
  <c r="L332" i="7"/>
  <c r="M332" i="7" s="1"/>
  <c r="L333" i="7"/>
  <c r="M333" i="7" s="1"/>
  <c r="L334" i="7"/>
  <c r="M334" i="7" s="1"/>
  <c r="L335" i="7"/>
  <c r="M335" i="7" s="1"/>
  <c r="L336" i="7"/>
  <c r="M336" i="7" s="1"/>
  <c r="L337" i="7"/>
  <c r="M337" i="7" s="1"/>
  <c r="L338" i="7"/>
  <c r="M338" i="7" s="1"/>
  <c r="L339" i="7"/>
  <c r="M339" i="7" s="1"/>
  <c r="L340" i="7"/>
  <c r="M340" i="7" s="1"/>
  <c r="L341" i="7"/>
  <c r="M341" i="7" s="1"/>
  <c r="L342" i="7"/>
  <c r="M342" i="7" s="1"/>
  <c r="L343" i="7"/>
  <c r="M343" i="7" s="1"/>
  <c r="L344" i="7"/>
  <c r="M344" i="7" s="1"/>
  <c r="L345" i="7"/>
  <c r="M345" i="7" s="1"/>
  <c r="L346" i="7"/>
  <c r="M346" i="7" s="1"/>
  <c r="L347" i="7"/>
  <c r="M347" i="7" s="1"/>
  <c r="L348" i="7"/>
  <c r="M348" i="7" s="1"/>
  <c r="L349" i="7"/>
  <c r="M349" i="7" s="1"/>
  <c r="L350" i="7"/>
  <c r="M350" i="7" s="1"/>
  <c r="L351" i="7"/>
  <c r="M351" i="7" s="1"/>
  <c r="L352" i="7"/>
  <c r="M352" i="7" s="1"/>
  <c r="L353" i="7"/>
  <c r="M353" i="7" s="1"/>
  <c r="L354" i="7"/>
  <c r="M354" i="7" s="1"/>
  <c r="L355" i="7"/>
  <c r="M355" i="7" s="1"/>
  <c r="L356" i="7"/>
  <c r="M356" i="7" s="1"/>
  <c r="L357" i="7"/>
  <c r="M357" i="7" s="1"/>
  <c r="L358" i="7"/>
  <c r="M358" i="7" s="1"/>
  <c r="L359" i="7"/>
  <c r="M359" i="7" s="1"/>
  <c r="L360" i="7"/>
  <c r="M360" i="7" s="1"/>
  <c r="L361" i="7"/>
  <c r="M361" i="7" s="1"/>
  <c r="L362" i="7"/>
  <c r="M362" i="7" s="1"/>
  <c r="L363" i="7"/>
  <c r="M363" i="7" s="1"/>
  <c r="L364" i="7"/>
  <c r="M364" i="7" s="1"/>
  <c r="L365" i="7"/>
  <c r="M365" i="7" s="1"/>
  <c r="L366" i="7"/>
  <c r="M366" i="7" s="1"/>
  <c r="L367" i="7"/>
  <c r="M367" i="7" s="1"/>
  <c r="L368" i="7"/>
  <c r="M368" i="7" s="1"/>
  <c r="L369" i="7"/>
  <c r="M369" i="7" s="1"/>
  <c r="L370" i="7"/>
  <c r="M370" i="7" s="1"/>
  <c r="L371" i="7"/>
  <c r="M371" i="7" s="1"/>
  <c r="L372" i="7"/>
  <c r="M372" i="7" s="1"/>
  <c r="L373" i="7"/>
  <c r="M373" i="7" s="1"/>
  <c r="L374" i="7"/>
  <c r="M374" i="7" s="1"/>
  <c r="L375" i="7"/>
  <c r="M375" i="7" s="1"/>
  <c r="L376" i="7"/>
  <c r="M376" i="7" s="1"/>
  <c r="L377" i="7"/>
  <c r="M377" i="7" s="1"/>
  <c r="L378" i="7"/>
  <c r="M378" i="7" s="1"/>
  <c r="L379" i="7"/>
  <c r="M379" i="7" s="1"/>
  <c r="L380" i="7"/>
  <c r="M380" i="7" s="1"/>
  <c r="L381" i="7"/>
  <c r="M381" i="7" s="1"/>
  <c r="L382" i="7"/>
  <c r="M382" i="7" s="1"/>
  <c r="L383" i="7"/>
  <c r="M383" i="7" s="1"/>
  <c r="L384" i="7"/>
  <c r="M384" i="7" s="1"/>
  <c r="L385" i="7"/>
  <c r="M385" i="7" s="1"/>
  <c r="L386" i="7"/>
  <c r="M386" i="7" s="1"/>
  <c r="L387" i="7"/>
  <c r="M387" i="7" s="1"/>
  <c r="L388" i="7"/>
  <c r="M388" i="7" s="1"/>
  <c r="L389" i="7"/>
  <c r="M389" i="7" s="1"/>
  <c r="L390" i="7"/>
  <c r="M390" i="7" s="1"/>
  <c r="L391" i="7"/>
  <c r="M391" i="7" s="1"/>
  <c r="L392" i="7"/>
  <c r="M392" i="7" s="1"/>
  <c r="L393" i="7"/>
  <c r="M393" i="7" s="1"/>
  <c r="L394" i="7"/>
  <c r="M394" i="7" s="1"/>
  <c r="L395" i="7"/>
  <c r="M395" i="7" s="1"/>
  <c r="L396" i="7"/>
  <c r="M396" i="7" s="1"/>
  <c r="L397" i="7"/>
  <c r="M397" i="7" s="1"/>
  <c r="L398" i="7"/>
  <c r="M398" i="7" s="1"/>
  <c r="L399" i="7"/>
  <c r="M399" i="7" s="1"/>
  <c r="L400" i="7"/>
  <c r="M400" i="7" s="1"/>
  <c r="L401" i="7"/>
  <c r="M401" i="7" s="1"/>
  <c r="L402" i="7"/>
  <c r="M402" i="7" s="1"/>
  <c r="L403" i="7"/>
  <c r="M403" i="7" s="1"/>
  <c r="L404" i="7"/>
  <c r="M404" i="7" s="1"/>
  <c r="L405" i="7"/>
  <c r="M405" i="7" s="1"/>
  <c r="L406" i="7"/>
  <c r="M406" i="7" s="1"/>
  <c r="L407" i="7"/>
  <c r="M407" i="7" s="1"/>
  <c r="L408" i="7"/>
  <c r="M408" i="7" s="1"/>
  <c r="L409" i="7"/>
  <c r="M409" i="7" s="1"/>
  <c r="L410" i="7"/>
  <c r="M410" i="7" s="1"/>
  <c r="L411" i="7"/>
  <c r="M411" i="7" s="1"/>
  <c r="L412" i="7"/>
  <c r="M412" i="7" s="1"/>
  <c r="L413" i="7"/>
  <c r="M413" i="7" s="1"/>
  <c r="L414" i="7"/>
  <c r="M414" i="7" s="1"/>
  <c r="L415" i="7"/>
  <c r="M415" i="7" s="1"/>
  <c r="L416" i="7"/>
  <c r="M416" i="7" s="1"/>
  <c r="L417" i="7"/>
  <c r="M417" i="7" s="1"/>
  <c r="L418" i="7"/>
  <c r="M418" i="7" s="1"/>
  <c r="L419" i="7"/>
  <c r="M419" i="7" s="1"/>
  <c r="L420" i="7"/>
  <c r="M420" i="7" s="1"/>
  <c r="L421" i="7"/>
  <c r="M421" i="7" s="1"/>
  <c r="L422" i="7"/>
  <c r="M422" i="7" s="1"/>
  <c r="L423" i="7"/>
  <c r="M423" i="7" s="1"/>
  <c r="L424" i="7"/>
  <c r="M424" i="7" s="1"/>
  <c r="L425" i="7"/>
  <c r="M425" i="7" s="1"/>
  <c r="L426" i="7"/>
  <c r="M426" i="7" s="1"/>
  <c r="L427" i="7"/>
  <c r="M427" i="7" s="1"/>
  <c r="L428" i="7"/>
  <c r="M428" i="7" s="1"/>
  <c r="L429" i="7"/>
  <c r="M429" i="7" s="1"/>
  <c r="L430" i="7"/>
  <c r="M430" i="7" s="1"/>
  <c r="L431" i="7"/>
  <c r="M431" i="7" s="1"/>
  <c r="L16" i="7"/>
  <c r="AA12" i="28" s="1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K118" i="7" s="1"/>
  <c r="J119" i="7"/>
  <c r="K119" i="7" s="1"/>
  <c r="J120" i="7"/>
  <c r="K120" i="7" s="1"/>
  <c r="J121" i="7"/>
  <c r="K121" i="7" s="1"/>
  <c r="J122" i="7"/>
  <c r="K122" i="7" s="1"/>
  <c r="J123" i="7"/>
  <c r="K123" i="7" s="1"/>
  <c r="J124" i="7"/>
  <c r="K124" i="7" s="1"/>
  <c r="J125" i="7"/>
  <c r="K125" i="7" s="1"/>
  <c r="J126" i="7"/>
  <c r="K126" i="7" s="1"/>
  <c r="J127" i="7"/>
  <c r="K127" i="7" s="1"/>
  <c r="J128" i="7"/>
  <c r="K128" i="7" s="1"/>
  <c r="J129" i="7"/>
  <c r="K129" i="7" s="1"/>
  <c r="J130" i="7"/>
  <c r="K130" i="7" s="1"/>
  <c r="J131" i="7"/>
  <c r="K131" i="7" s="1"/>
  <c r="J132" i="7"/>
  <c r="K132" i="7" s="1"/>
  <c r="J133" i="7"/>
  <c r="K133" i="7" s="1"/>
  <c r="J134" i="7"/>
  <c r="K134" i="7" s="1"/>
  <c r="J135" i="7"/>
  <c r="K135" i="7" s="1"/>
  <c r="J136" i="7"/>
  <c r="K136" i="7" s="1"/>
  <c r="J137" i="7"/>
  <c r="K137" i="7" s="1"/>
  <c r="J138" i="7"/>
  <c r="K138" i="7" s="1"/>
  <c r="J139" i="7"/>
  <c r="K139" i="7" s="1"/>
  <c r="J140" i="7"/>
  <c r="K140" i="7" s="1"/>
  <c r="J141" i="7"/>
  <c r="K141" i="7" s="1"/>
  <c r="J142" i="7"/>
  <c r="K142" i="7" s="1"/>
  <c r="J143" i="7"/>
  <c r="K143" i="7" s="1"/>
  <c r="J144" i="7"/>
  <c r="K144" i="7" s="1"/>
  <c r="J145" i="7"/>
  <c r="K145" i="7" s="1"/>
  <c r="J146" i="7"/>
  <c r="K146" i="7" s="1"/>
  <c r="J147" i="7"/>
  <c r="K147" i="7" s="1"/>
  <c r="J148" i="7"/>
  <c r="K148" i="7" s="1"/>
  <c r="J149" i="7"/>
  <c r="K149" i="7" s="1"/>
  <c r="J150" i="7"/>
  <c r="K150" i="7" s="1"/>
  <c r="J151" i="7"/>
  <c r="K151" i="7" s="1"/>
  <c r="J152" i="7"/>
  <c r="K152" i="7" s="1"/>
  <c r="J153" i="7"/>
  <c r="K153" i="7" s="1"/>
  <c r="J154" i="7"/>
  <c r="K154" i="7" s="1"/>
  <c r="J155" i="7"/>
  <c r="K155" i="7" s="1"/>
  <c r="J156" i="7"/>
  <c r="K156" i="7" s="1"/>
  <c r="J157" i="7"/>
  <c r="K157" i="7" s="1"/>
  <c r="J158" i="7"/>
  <c r="K158" i="7" s="1"/>
  <c r="J159" i="7"/>
  <c r="K159" i="7" s="1"/>
  <c r="J160" i="7"/>
  <c r="K160" i="7" s="1"/>
  <c r="J161" i="7"/>
  <c r="K161" i="7" s="1"/>
  <c r="J162" i="7"/>
  <c r="K162" i="7" s="1"/>
  <c r="J163" i="7"/>
  <c r="K163" i="7" s="1"/>
  <c r="J164" i="7"/>
  <c r="K164" i="7" s="1"/>
  <c r="J165" i="7"/>
  <c r="K165" i="7" s="1"/>
  <c r="J166" i="7"/>
  <c r="K166" i="7" s="1"/>
  <c r="J167" i="7"/>
  <c r="K167" i="7" s="1"/>
  <c r="J168" i="7"/>
  <c r="K168" i="7" s="1"/>
  <c r="J169" i="7"/>
  <c r="K169" i="7" s="1"/>
  <c r="J170" i="7"/>
  <c r="K170" i="7" s="1"/>
  <c r="J171" i="7"/>
  <c r="K171" i="7" s="1"/>
  <c r="J172" i="7"/>
  <c r="K172" i="7" s="1"/>
  <c r="J173" i="7"/>
  <c r="K173" i="7" s="1"/>
  <c r="J174" i="7"/>
  <c r="K174" i="7" s="1"/>
  <c r="J175" i="7"/>
  <c r="K175" i="7" s="1"/>
  <c r="J176" i="7"/>
  <c r="K176" i="7" s="1"/>
  <c r="J177" i="7"/>
  <c r="K177" i="7" s="1"/>
  <c r="J178" i="7"/>
  <c r="K178" i="7" s="1"/>
  <c r="J179" i="7"/>
  <c r="K179" i="7" s="1"/>
  <c r="J180" i="7"/>
  <c r="K180" i="7" s="1"/>
  <c r="J181" i="7"/>
  <c r="K181" i="7" s="1"/>
  <c r="J182" i="7"/>
  <c r="K182" i="7" s="1"/>
  <c r="J183" i="7"/>
  <c r="K183" i="7" s="1"/>
  <c r="J184" i="7"/>
  <c r="K184" i="7" s="1"/>
  <c r="J185" i="7"/>
  <c r="K185" i="7" s="1"/>
  <c r="J186" i="7"/>
  <c r="K186" i="7" s="1"/>
  <c r="J187" i="7"/>
  <c r="K187" i="7" s="1"/>
  <c r="J188" i="7"/>
  <c r="K188" i="7" s="1"/>
  <c r="J189" i="7"/>
  <c r="K189" i="7" s="1"/>
  <c r="J190" i="7"/>
  <c r="K190" i="7" s="1"/>
  <c r="J191" i="7"/>
  <c r="K191" i="7" s="1"/>
  <c r="J192" i="7"/>
  <c r="K192" i="7" s="1"/>
  <c r="J193" i="7"/>
  <c r="K193" i="7" s="1"/>
  <c r="J194" i="7"/>
  <c r="K194" i="7" s="1"/>
  <c r="J195" i="7"/>
  <c r="K195" i="7" s="1"/>
  <c r="J196" i="7"/>
  <c r="K196" i="7" s="1"/>
  <c r="J197" i="7"/>
  <c r="K197" i="7" s="1"/>
  <c r="J198" i="7"/>
  <c r="K198" i="7" s="1"/>
  <c r="J199" i="7"/>
  <c r="K199" i="7" s="1"/>
  <c r="J200" i="7"/>
  <c r="K200" i="7" s="1"/>
  <c r="J201" i="7"/>
  <c r="K201" i="7" s="1"/>
  <c r="J202" i="7"/>
  <c r="K202" i="7" s="1"/>
  <c r="J203" i="7"/>
  <c r="K203" i="7" s="1"/>
  <c r="J204" i="7"/>
  <c r="K204" i="7" s="1"/>
  <c r="J205" i="7"/>
  <c r="K205" i="7" s="1"/>
  <c r="J206" i="7"/>
  <c r="K206" i="7" s="1"/>
  <c r="J207" i="7"/>
  <c r="K207" i="7" s="1"/>
  <c r="J208" i="7"/>
  <c r="K208" i="7" s="1"/>
  <c r="J209" i="7"/>
  <c r="K209" i="7" s="1"/>
  <c r="J210" i="7"/>
  <c r="K210" i="7" s="1"/>
  <c r="J211" i="7"/>
  <c r="K211" i="7" s="1"/>
  <c r="J212" i="7"/>
  <c r="K212" i="7" s="1"/>
  <c r="J213" i="7"/>
  <c r="K213" i="7" s="1"/>
  <c r="J214" i="7"/>
  <c r="K214" i="7" s="1"/>
  <c r="J215" i="7"/>
  <c r="K215" i="7" s="1"/>
  <c r="J216" i="7"/>
  <c r="K216" i="7" s="1"/>
  <c r="J217" i="7"/>
  <c r="K217" i="7" s="1"/>
  <c r="J218" i="7"/>
  <c r="K218" i="7" s="1"/>
  <c r="J219" i="7"/>
  <c r="K219" i="7" s="1"/>
  <c r="J220" i="7"/>
  <c r="K220" i="7" s="1"/>
  <c r="J221" i="7"/>
  <c r="K221" i="7" s="1"/>
  <c r="J222" i="7"/>
  <c r="K222" i="7" s="1"/>
  <c r="J223" i="7"/>
  <c r="K223" i="7" s="1"/>
  <c r="J224" i="7"/>
  <c r="K224" i="7" s="1"/>
  <c r="J225" i="7"/>
  <c r="K225" i="7" s="1"/>
  <c r="J226" i="7"/>
  <c r="K226" i="7" s="1"/>
  <c r="J227" i="7"/>
  <c r="K227" i="7" s="1"/>
  <c r="J228" i="7"/>
  <c r="K228" i="7" s="1"/>
  <c r="J229" i="7"/>
  <c r="K229" i="7" s="1"/>
  <c r="J230" i="7"/>
  <c r="K230" i="7" s="1"/>
  <c r="J231" i="7"/>
  <c r="K231" i="7" s="1"/>
  <c r="J232" i="7"/>
  <c r="K232" i="7" s="1"/>
  <c r="J233" i="7"/>
  <c r="K233" i="7" s="1"/>
  <c r="J234" i="7"/>
  <c r="K234" i="7" s="1"/>
  <c r="J235" i="7"/>
  <c r="K235" i="7" s="1"/>
  <c r="J236" i="7"/>
  <c r="K236" i="7" s="1"/>
  <c r="J237" i="7"/>
  <c r="K237" i="7" s="1"/>
  <c r="J238" i="7"/>
  <c r="K238" i="7" s="1"/>
  <c r="J239" i="7"/>
  <c r="K239" i="7" s="1"/>
  <c r="J240" i="7"/>
  <c r="K240" i="7" s="1"/>
  <c r="J241" i="7"/>
  <c r="K241" i="7" s="1"/>
  <c r="J242" i="7"/>
  <c r="K242" i="7" s="1"/>
  <c r="J243" i="7"/>
  <c r="K243" i="7" s="1"/>
  <c r="J244" i="7"/>
  <c r="K244" i="7" s="1"/>
  <c r="J245" i="7"/>
  <c r="K245" i="7" s="1"/>
  <c r="J246" i="7"/>
  <c r="K246" i="7" s="1"/>
  <c r="J247" i="7"/>
  <c r="K247" i="7" s="1"/>
  <c r="J248" i="7"/>
  <c r="K248" i="7" s="1"/>
  <c r="J249" i="7"/>
  <c r="K249" i="7" s="1"/>
  <c r="J250" i="7"/>
  <c r="K250" i="7" s="1"/>
  <c r="J251" i="7"/>
  <c r="K251" i="7" s="1"/>
  <c r="J252" i="7"/>
  <c r="K252" i="7" s="1"/>
  <c r="J253" i="7"/>
  <c r="K253" i="7" s="1"/>
  <c r="J254" i="7"/>
  <c r="K254" i="7" s="1"/>
  <c r="J255" i="7"/>
  <c r="K255" i="7" s="1"/>
  <c r="J256" i="7"/>
  <c r="K256" i="7" s="1"/>
  <c r="J257" i="7"/>
  <c r="K257" i="7" s="1"/>
  <c r="J258" i="7"/>
  <c r="K258" i="7" s="1"/>
  <c r="J259" i="7"/>
  <c r="K259" i="7" s="1"/>
  <c r="J260" i="7"/>
  <c r="K260" i="7" s="1"/>
  <c r="J261" i="7"/>
  <c r="K261" i="7" s="1"/>
  <c r="J262" i="7"/>
  <c r="K262" i="7" s="1"/>
  <c r="J263" i="7"/>
  <c r="K263" i="7" s="1"/>
  <c r="J264" i="7"/>
  <c r="K264" i="7" s="1"/>
  <c r="J265" i="7"/>
  <c r="K265" i="7" s="1"/>
  <c r="J266" i="7"/>
  <c r="K266" i="7" s="1"/>
  <c r="J267" i="7"/>
  <c r="K267" i="7" s="1"/>
  <c r="J268" i="7"/>
  <c r="K268" i="7" s="1"/>
  <c r="J269" i="7"/>
  <c r="K269" i="7" s="1"/>
  <c r="J270" i="7"/>
  <c r="K270" i="7" s="1"/>
  <c r="J271" i="7"/>
  <c r="K271" i="7" s="1"/>
  <c r="J272" i="7"/>
  <c r="K272" i="7" s="1"/>
  <c r="J273" i="7"/>
  <c r="K273" i="7" s="1"/>
  <c r="J274" i="7"/>
  <c r="K274" i="7" s="1"/>
  <c r="J275" i="7"/>
  <c r="K275" i="7" s="1"/>
  <c r="J276" i="7"/>
  <c r="K276" i="7" s="1"/>
  <c r="J277" i="7"/>
  <c r="K277" i="7" s="1"/>
  <c r="J278" i="7"/>
  <c r="K278" i="7" s="1"/>
  <c r="J279" i="7"/>
  <c r="K279" i="7" s="1"/>
  <c r="J280" i="7"/>
  <c r="K280" i="7" s="1"/>
  <c r="J281" i="7"/>
  <c r="K281" i="7" s="1"/>
  <c r="J282" i="7"/>
  <c r="K282" i="7" s="1"/>
  <c r="J283" i="7"/>
  <c r="K283" i="7" s="1"/>
  <c r="J284" i="7"/>
  <c r="K284" i="7" s="1"/>
  <c r="J285" i="7"/>
  <c r="K285" i="7" s="1"/>
  <c r="J286" i="7"/>
  <c r="K286" i="7" s="1"/>
  <c r="J287" i="7"/>
  <c r="K287" i="7" s="1"/>
  <c r="J288" i="7"/>
  <c r="K288" i="7" s="1"/>
  <c r="J289" i="7"/>
  <c r="K289" i="7" s="1"/>
  <c r="J290" i="7"/>
  <c r="K290" i="7" s="1"/>
  <c r="J291" i="7"/>
  <c r="K291" i="7" s="1"/>
  <c r="J292" i="7"/>
  <c r="K292" i="7" s="1"/>
  <c r="J293" i="7"/>
  <c r="K293" i="7" s="1"/>
  <c r="J294" i="7"/>
  <c r="K294" i="7" s="1"/>
  <c r="J295" i="7"/>
  <c r="K295" i="7" s="1"/>
  <c r="J296" i="7"/>
  <c r="K296" i="7" s="1"/>
  <c r="J297" i="7"/>
  <c r="K297" i="7" s="1"/>
  <c r="J298" i="7"/>
  <c r="K298" i="7" s="1"/>
  <c r="J299" i="7"/>
  <c r="K299" i="7" s="1"/>
  <c r="J300" i="7"/>
  <c r="K300" i="7" s="1"/>
  <c r="J301" i="7"/>
  <c r="K301" i="7" s="1"/>
  <c r="J302" i="7"/>
  <c r="K302" i="7" s="1"/>
  <c r="J303" i="7"/>
  <c r="K303" i="7" s="1"/>
  <c r="J304" i="7"/>
  <c r="K304" i="7" s="1"/>
  <c r="J305" i="7"/>
  <c r="K305" i="7" s="1"/>
  <c r="J306" i="7"/>
  <c r="K306" i="7" s="1"/>
  <c r="J307" i="7"/>
  <c r="K307" i="7" s="1"/>
  <c r="J308" i="7"/>
  <c r="K308" i="7" s="1"/>
  <c r="J309" i="7"/>
  <c r="K309" i="7" s="1"/>
  <c r="J310" i="7"/>
  <c r="K310" i="7" s="1"/>
  <c r="J311" i="7"/>
  <c r="K311" i="7" s="1"/>
  <c r="J312" i="7"/>
  <c r="K312" i="7" s="1"/>
  <c r="J313" i="7"/>
  <c r="K313" i="7" s="1"/>
  <c r="J314" i="7"/>
  <c r="K314" i="7" s="1"/>
  <c r="J315" i="7"/>
  <c r="K315" i="7" s="1"/>
  <c r="J316" i="7"/>
  <c r="K316" i="7" s="1"/>
  <c r="J317" i="7"/>
  <c r="K317" i="7" s="1"/>
  <c r="J318" i="7"/>
  <c r="K318" i="7" s="1"/>
  <c r="J319" i="7"/>
  <c r="K319" i="7" s="1"/>
  <c r="J320" i="7"/>
  <c r="K320" i="7" s="1"/>
  <c r="J321" i="7"/>
  <c r="K321" i="7" s="1"/>
  <c r="J322" i="7"/>
  <c r="K322" i="7" s="1"/>
  <c r="J323" i="7"/>
  <c r="K323" i="7" s="1"/>
  <c r="J324" i="7"/>
  <c r="K324" i="7" s="1"/>
  <c r="J325" i="7"/>
  <c r="K325" i="7" s="1"/>
  <c r="J326" i="7"/>
  <c r="K326" i="7" s="1"/>
  <c r="J327" i="7"/>
  <c r="K327" i="7" s="1"/>
  <c r="J328" i="7"/>
  <c r="K328" i="7" s="1"/>
  <c r="J329" i="7"/>
  <c r="K329" i="7" s="1"/>
  <c r="J330" i="7"/>
  <c r="K330" i="7" s="1"/>
  <c r="J331" i="7"/>
  <c r="K331" i="7" s="1"/>
  <c r="J332" i="7"/>
  <c r="K332" i="7" s="1"/>
  <c r="J333" i="7"/>
  <c r="K333" i="7" s="1"/>
  <c r="J334" i="7"/>
  <c r="K334" i="7" s="1"/>
  <c r="J335" i="7"/>
  <c r="K335" i="7" s="1"/>
  <c r="J336" i="7"/>
  <c r="K336" i="7" s="1"/>
  <c r="J337" i="7"/>
  <c r="K337" i="7" s="1"/>
  <c r="J338" i="7"/>
  <c r="K338" i="7" s="1"/>
  <c r="J339" i="7"/>
  <c r="K339" i="7" s="1"/>
  <c r="J340" i="7"/>
  <c r="K340" i="7" s="1"/>
  <c r="J341" i="7"/>
  <c r="K341" i="7" s="1"/>
  <c r="J342" i="7"/>
  <c r="K342" i="7" s="1"/>
  <c r="J343" i="7"/>
  <c r="K343" i="7" s="1"/>
  <c r="J344" i="7"/>
  <c r="K344" i="7" s="1"/>
  <c r="J345" i="7"/>
  <c r="K345" i="7" s="1"/>
  <c r="J346" i="7"/>
  <c r="K346" i="7" s="1"/>
  <c r="J347" i="7"/>
  <c r="K347" i="7" s="1"/>
  <c r="J348" i="7"/>
  <c r="K348" i="7" s="1"/>
  <c r="J349" i="7"/>
  <c r="K349" i="7" s="1"/>
  <c r="J350" i="7"/>
  <c r="K350" i="7" s="1"/>
  <c r="J351" i="7"/>
  <c r="K351" i="7" s="1"/>
  <c r="J352" i="7"/>
  <c r="K352" i="7" s="1"/>
  <c r="J353" i="7"/>
  <c r="K353" i="7" s="1"/>
  <c r="J354" i="7"/>
  <c r="K354" i="7" s="1"/>
  <c r="J355" i="7"/>
  <c r="K355" i="7" s="1"/>
  <c r="J356" i="7"/>
  <c r="K356" i="7" s="1"/>
  <c r="J357" i="7"/>
  <c r="K357" i="7" s="1"/>
  <c r="J358" i="7"/>
  <c r="K358" i="7" s="1"/>
  <c r="J359" i="7"/>
  <c r="K359" i="7" s="1"/>
  <c r="J360" i="7"/>
  <c r="K360" i="7" s="1"/>
  <c r="J361" i="7"/>
  <c r="K361" i="7" s="1"/>
  <c r="J362" i="7"/>
  <c r="K362" i="7" s="1"/>
  <c r="J363" i="7"/>
  <c r="K363" i="7" s="1"/>
  <c r="J364" i="7"/>
  <c r="K364" i="7" s="1"/>
  <c r="J365" i="7"/>
  <c r="K365" i="7" s="1"/>
  <c r="J366" i="7"/>
  <c r="K366" i="7" s="1"/>
  <c r="J367" i="7"/>
  <c r="K367" i="7" s="1"/>
  <c r="J368" i="7"/>
  <c r="K368" i="7" s="1"/>
  <c r="J369" i="7"/>
  <c r="K369" i="7" s="1"/>
  <c r="J370" i="7"/>
  <c r="K370" i="7" s="1"/>
  <c r="J371" i="7"/>
  <c r="K371" i="7" s="1"/>
  <c r="J372" i="7"/>
  <c r="K372" i="7" s="1"/>
  <c r="J373" i="7"/>
  <c r="K373" i="7" s="1"/>
  <c r="J374" i="7"/>
  <c r="K374" i="7" s="1"/>
  <c r="J375" i="7"/>
  <c r="K375" i="7" s="1"/>
  <c r="J376" i="7"/>
  <c r="K376" i="7" s="1"/>
  <c r="J377" i="7"/>
  <c r="K377" i="7" s="1"/>
  <c r="J378" i="7"/>
  <c r="K378" i="7" s="1"/>
  <c r="J379" i="7"/>
  <c r="K379" i="7" s="1"/>
  <c r="J380" i="7"/>
  <c r="K380" i="7" s="1"/>
  <c r="J381" i="7"/>
  <c r="K381" i="7" s="1"/>
  <c r="J382" i="7"/>
  <c r="K382" i="7" s="1"/>
  <c r="J383" i="7"/>
  <c r="K383" i="7" s="1"/>
  <c r="J384" i="7"/>
  <c r="K384" i="7" s="1"/>
  <c r="J385" i="7"/>
  <c r="K385" i="7" s="1"/>
  <c r="J386" i="7"/>
  <c r="K386" i="7" s="1"/>
  <c r="J387" i="7"/>
  <c r="K387" i="7" s="1"/>
  <c r="J388" i="7"/>
  <c r="K388" i="7" s="1"/>
  <c r="J389" i="7"/>
  <c r="K389" i="7" s="1"/>
  <c r="J390" i="7"/>
  <c r="K390" i="7" s="1"/>
  <c r="J391" i="7"/>
  <c r="K391" i="7" s="1"/>
  <c r="J392" i="7"/>
  <c r="K392" i="7" s="1"/>
  <c r="J393" i="7"/>
  <c r="K393" i="7" s="1"/>
  <c r="J394" i="7"/>
  <c r="K394" i="7" s="1"/>
  <c r="J395" i="7"/>
  <c r="K395" i="7" s="1"/>
  <c r="J396" i="7"/>
  <c r="K396" i="7" s="1"/>
  <c r="J397" i="7"/>
  <c r="K397" i="7" s="1"/>
  <c r="J398" i="7"/>
  <c r="K398" i="7" s="1"/>
  <c r="J399" i="7"/>
  <c r="K399" i="7" s="1"/>
  <c r="J400" i="7"/>
  <c r="K400" i="7" s="1"/>
  <c r="J401" i="7"/>
  <c r="K401" i="7" s="1"/>
  <c r="J402" i="7"/>
  <c r="K402" i="7" s="1"/>
  <c r="J403" i="7"/>
  <c r="K403" i="7" s="1"/>
  <c r="J404" i="7"/>
  <c r="K404" i="7" s="1"/>
  <c r="J405" i="7"/>
  <c r="K405" i="7" s="1"/>
  <c r="J406" i="7"/>
  <c r="K406" i="7" s="1"/>
  <c r="J407" i="7"/>
  <c r="K407" i="7" s="1"/>
  <c r="J408" i="7"/>
  <c r="K408" i="7" s="1"/>
  <c r="J409" i="7"/>
  <c r="K409" i="7" s="1"/>
  <c r="J410" i="7"/>
  <c r="K410" i="7" s="1"/>
  <c r="J411" i="7"/>
  <c r="K411" i="7" s="1"/>
  <c r="J412" i="7"/>
  <c r="K412" i="7" s="1"/>
  <c r="J413" i="7"/>
  <c r="K413" i="7" s="1"/>
  <c r="J414" i="7"/>
  <c r="K414" i="7" s="1"/>
  <c r="J415" i="7"/>
  <c r="K415" i="7" s="1"/>
  <c r="J416" i="7"/>
  <c r="K416" i="7" s="1"/>
  <c r="J417" i="7"/>
  <c r="K417" i="7" s="1"/>
  <c r="J418" i="7"/>
  <c r="K418" i="7" s="1"/>
  <c r="J419" i="7"/>
  <c r="K419" i="7" s="1"/>
  <c r="J420" i="7"/>
  <c r="K420" i="7" s="1"/>
  <c r="J421" i="7"/>
  <c r="K421" i="7" s="1"/>
  <c r="J422" i="7"/>
  <c r="K422" i="7" s="1"/>
  <c r="J423" i="7"/>
  <c r="K423" i="7" s="1"/>
  <c r="J424" i="7"/>
  <c r="K424" i="7" s="1"/>
  <c r="J425" i="7"/>
  <c r="K425" i="7" s="1"/>
  <c r="J426" i="7"/>
  <c r="K426" i="7" s="1"/>
  <c r="J427" i="7"/>
  <c r="K427" i="7" s="1"/>
  <c r="J428" i="7"/>
  <c r="K428" i="7" s="1"/>
  <c r="J429" i="7"/>
  <c r="K429" i="7" s="1"/>
  <c r="J430" i="7"/>
  <c r="K430" i="7" s="1"/>
  <c r="J431" i="7"/>
  <c r="K431" i="7" s="1"/>
  <c r="J16" i="7"/>
  <c r="U12" i="28" s="1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I118" i="7" s="1"/>
  <c r="H119" i="7"/>
  <c r="I119" i="7" s="1"/>
  <c r="H120" i="7"/>
  <c r="I120" i="7" s="1"/>
  <c r="H121" i="7"/>
  <c r="I121" i="7" s="1"/>
  <c r="H122" i="7"/>
  <c r="I122" i="7" s="1"/>
  <c r="H123" i="7"/>
  <c r="I123" i="7" s="1"/>
  <c r="H124" i="7"/>
  <c r="I124" i="7" s="1"/>
  <c r="H125" i="7"/>
  <c r="I125" i="7" s="1"/>
  <c r="H126" i="7"/>
  <c r="I126" i="7" s="1"/>
  <c r="H127" i="7"/>
  <c r="I127" i="7" s="1"/>
  <c r="H128" i="7"/>
  <c r="I128" i="7" s="1"/>
  <c r="H129" i="7"/>
  <c r="I129" i="7" s="1"/>
  <c r="H130" i="7"/>
  <c r="I130" i="7" s="1"/>
  <c r="H131" i="7"/>
  <c r="I131" i="7" s="1"/>
  <c r="H132" i="7"/>
  <c r="I132" i="7" s="1"/>
  <c r="H133" i="7"/>
  <c r="I133" i="7" s="1"/>
  <c r="H134" i="7"/>
  <c r="I134" i="7" s="1"/>
  <c r="H135" i="7"/>
  <c r="I135" i="7" s="1"/>
  <c r="H136" i="7"/>
  <c r="I136" i="7" s="1"/>
  <c r="H137" i="7"/>
  <c r="I137" i="7" s="1"/>
  <c r="H138" i="7"/>
  <c r="I138" i="7" s="1"/>
  <c r="H139" i="7"/>
  <c r="I139" i="7" s="1"/>
  <c r="H140" i="7"/>
  <c r="I140" i="7" s="1"/>
  <c r="H141" i="7"/>
  <c r="I141" i="7" s="1"/>
  <c r="H142" i="7"/>
  <c r="I142" i="7" s="1"/>
  <c r="H143" i="7"/>
  <c r="I143" i="7" s="1"/>
  <c r="H144" i="7"/>
  <c r="I144" i="7" s="1"/>
  <c r="H145" i="7"/>
  <c r="I145" i="7" s="1"/>
  <c r="H146" i="7"/>
  <c r="I146" i="7" s="1"/>
  <c r="H147" i="7"/>
  <c r="I147" i="7" s="1"/>
  <c r="H148" i="7"/>
  <c r="I148" i="7" s="1"/>
  <c r="H149" i="7"/>
  <c r="I149" i="7" s="1"/>
  <c r="H150" i="7"/>
  <c r="I150" i="7" s="1"/>
  <c r="H151" i="7"/>
  <c r="I151" i="7" s="1"/>
  <c r="H152" i="7"/>
  <c r="I152" i="7" s="1"/>
  <c r="H153" i="7"/>
  <c r="I153" i="7" s="1"/>
  <c r="H154" i="7"/>
  <c r="I154" i="7" s="1"/>
  <c r="H155" i="7"/>
  <c r="I155" i="7" s="1"/>
  <c r="H156" i="7"/>
  <c r="I156" i="7" s="1"/>
  <c r="H157" i="7"/>
  <c r="I157" i="7" s="1"/>
  <c r="H158" i="7"/>
  <c r="I158" i="7" s="1"/>
  <c r="H159" i="7"/>
  <c r="I159" i="7" s="1"/>
  <c r="H160" i="7"/>
  <c r="I160" i="7" s="1"/>
  <c r="H161" i="7"/>
  <c r="I161" i="7" s="1"/>
  <c r="H162" i="7"/>
  <c r="I162" i="7" s="1"/>
  <c r="H163" i="7"/>
  <c r="I163" i="7" s="1"/>
  <c r="H164" i="7"/>
  <c r="I164" i="7" s="1"/>
  <c r="H165" i="7"/>
  <c r="I165" i="7" s="1"/>
  <c r="H166" i="7"/>
  <c r="I166" i="7" s="1"/>
  <c r="H167" i="7"/>
  <c r="I167" i="7" s="1"/>
  <c r="H168" i="7"/>
  <c r="I168" i="7" s="1"/>
  <c r="H169" i="7"/>
  <c r="I169" i="7" s="1"/>
  <c r="H170" i="7"/>
  <c r="I170" i="7" s="1"/>
  <c r="H171" i="7"/>
  <c r="I171" i="7" s="1"/>
  <c r="H172" i="7"/>
  <c r="I172" i="7" s="1"/>
  <c r="H173" i="7"/>
  <c r="I173" i="7" s="1"/>
  <c r="H174" i="7"/>
  <c r="I174" i="7" s="1"/>
  <c r="H175" i="7"/>
  <c r="I175" i="7" s="1"/>
  <c r="H176" i="7"/>
  <c r="I176" i="7" s="1"/>
  <c r="H177" i="7"/>
  <c r="I177" i="7" s="1"/>
  <c r="H178" i="7"/>
  <c r="I178" i="7" s="1"/>
  <c r="H179" i="7"/>
  <c r="I179" i="7" s="1"/>
  <c r="H180" i="7"/>
  <c r="I180" i="7" s="1"/>
  <c r="H181" i="7"/>
  <c r="I181" i="7" s="1"/>
  <c r="H182" i="7"/>
  <c r="I182" i="7" s="1"/>
  <c r="H183" i="7"/>
  <c r="I183" i="7" s="1"/>
  <c r="H184" i="7"/>
  <c r="I184" i="7" s="1"/>
  <c r="H185" i="7"/>
  <c r="I185" i="7" s="1"/>
  <c r="H186" i="7"/>
  <c r="I186" i="7" s="1"/>
  <c r="H187" i="7"/>
  <c r="I187" i="7" s="1"/>
  <c r="H188" i="7"/>
  <c r="I188" i="7" s="1"/>
  <c r="H189" i="7"/>
  <c r="I189" i="7" s="1"/>
  <c r="H190" i="7"/>
  <c r="I190" i="7" s="1"/>
  <c r="H191" i="7"/>
  <c r="I191" i="7" s="1"/>
  <c r="H192" i="7"/>
  <c r="I192" i="7" s="1"/>
  <c r="H193" i="7"/>
  <c r="I193" i="7" s="1"/>
  <c r="H194" i="7"/>
  <c r="I194" i="7" s="1"/>
  <c r="H195" i="7"/>
  <c r="I195" i="7" s="1"/>
  <c r="H196" i="7"/>
  <c r="I196" i="7" s="1"/>
  <c r="H197" i="7"/>
  <c r="I197" i="7" s="1"/>
  <c r="H198" i="7"/>
  <c r="I198" i="7" s="1"/>
  <c r="H199" i="7"/>
  <c r="I199" i="7" s="1"/>
  <c r="H200" i="7"/>
  <c r="I200" i="7" s="1"/>
  <c r="H201" i="7"/>
  <c r="I201" i="7" s="1"/>
  <c r="H202" i="7"/>
  <c r="I202" i="7" s="1"/>
  <c r="H203" i="7"/>
  <c r="I203" i="7" s="1"/>
  <c r="H204" i="7"/>
  <c r="I204" i="7" s="1"/>
  <c r="H205" i="7"/>
  <c r="I205" i="7" s="1"/>
  <c r="H206" i="7"/>
  <c r="I206" i="7" s="1"/>
  <c r="H207" i="7"/>
  <c r="I207" i="7" s="1"/>
  <c r="H208" i="7"/>
  <c r="I208" i="7" s="1"/>
  <c r="H209" i="7"/>
  <c r="I209" i="7" s="1"/>
  <c r="H210" i="7"/>
  <c r="I210" i="7" s="1"/>
  <c r="H211" i="7"/>
  <c r="I211" i="7" s="1"/>
  <c r="H212" i="7"/>
  <c r="I212" i="7" s="1"/>
  <c r="H213" i="7"/>
  <c r="I213" i="7" s="1"/>
  <c r="H214" i="7"/>
  <c r="I214" i="7" s="1"/>
  <c r="H215" i="7"/>
  <c r="I215" i="7" s="1"/>
  <c r="H216" i="7"/>
  <c r="I216" i="7" s="1"/>
  <c r="H217" i="7"/>
  <c r="I217" i="7" s="1"/>
  <c r="H218" i="7"/>
  <c r="I218" i="7" s="1"/>
  <c r="H219" i="7"/>
  <c r="I219" i="7" s="1"/>
  <c r="H220" i="7"/>
  <c r="I220" i="7" s="1"/>
  <c r="H221" i="7"/>
  <c r="I221" i="7" s="1"/>
  <c r="H222" i="7"/>
  <c r="I222" i="7" s="1"/>
  <c r="H223" i="7"/>
  <c r="I223" i="7" s="1"/>
  <c r="H224" i="7"/>
  <c r="I224" i="7" s="1"/>
  <c r="H225" i="7"/>
  <c r="I225" i="7" s="1"/>
  <c r="H226" i="7"/>
  <c r="I226" i="7" s="1"/>
  <c r="H227" i="7"/>
  <c r="I227" i="7" s="1"/>
  <c r="H228" i="7"/>
  <c r="I228" i="7" s="1"/>
  <c r="H229" i="7"/>
  <c r="I229" i="7" s="1"/>
  <c r="H230" i="7"/>
  <c r="I230" i="7" s="1"/>
  <c r="H231" i="7"/>
  <c r="I231" i="7" s="1"/>
  <c r="H232" i="7"/>
  <c r="I232" i="7" s="1"/>
  <c r="H233" i="7"/>
  <c r="I233" i="7" s="1"/>
  <c r="H234" i="7"/>
  <c r="I234" i="7" s="1"/>
  <c r="H235" i="7"/>
  <c r="I235" i="7" s="1"/>
  <c r="H236" i="7"/>
  <c r="I236" i="7" s="1"/>
  <c r="H237" i="7"/>
  <c r="I237" i="7" s="1"/>
  <c r="H238" i="7"/>
  <c r="I238" i="7" s="1"/>
  <c r="H239" i="7"/>
  <c r="I239" i="7" s="1"/>
  <c r="H240" i="7"/>
  <c r="I240" i="7" s="1"/>
  <c r="H241" i="7"/>
  <c r="I241" i="7" s="1"/>
  <c r="H242" i="7"/>
  <c r="I242" i="7" s="1"/>
  <c r="H243" i="7"/>
  <c r="I243" i="7" s="1"/>
  <c r="H244" i="7"/>
  <c r="I244" i="7" s="1"/>
  <c r="H245" i="7"/>
  <c r="I245" i="7" s="1"/>
  <c r="H246" i="7"/>
  <c r="I246" i="7" s="1"/>
  <c r="H247" i="7"/>
  <c r="I247" i="7" s="1"/>
  <c r="H248" i="7"/>
  <c r="I248" i="7" s="1"/>
  <c r="H249" i="7"/>
  <c r="I249" i="7" s="1"/>
  <c r="H250" i="7"/>
  <c r="I250" i="7" s="1"/>
  <c r="H251" i="7"/>
  <c r="I251" i="7" s="1"/>
  <c r="H252" i="7"/>
  <c r="I252" i="7" s="1"/>
  <c r="H253" i="7"/>
  <c r="I253" i="7" s="1"/>
  <c r="H254" i="7"/>
  <c r="I254" i="7" s="1"/>
  <c r="H255" i="7"/>
  <c r="I255" i="7" s="1"/>
  <c r="H256" i="7"/>
  <c r="I256" i="7" s="1"/>
  <c r="H257" i="7"/>
  <c r="I257" i="7" s="1"/>
  <c r="H258" i="7"/>
  <c r="I258" i="7" s="1"/>
  <c r="H259" i="7"/>
  <c r="I259" i="7" s="1"/>
  <c r="H260" i="7"/>
  <c r="I260" i="7" s="1"/>
  <c r="H261" i="7"/>
  <c r="I261" i="7" s="1"/>
  <c r="H262" i="7"/>
  <c r="I262" i="7" s="1"/>
  <c r="H263" i="7"/>
  <c r="I263" i="7" s="1"/>
  <c r="H264" i="7"/>
  <c r="I264" i="7" s="1"/>
  <c r="H265" i="7"/>
  <c r="I265" i="7" s="1"/>
  <c r="H266" i="7"/>
  <c r="I266" i="7" s="1"/>
  <c r="H267" i="7"/>
  <c r="I267" i="7" s="1"/>
  <c r="H268" i="7"/>
  <c r="I268" i="7" s="1"/>
  <c r="H269" i="7"/>
  <c r="I269" i="7" s="1"/>
  <c r="H270" i="7"/>
  <c r="I270" i="7" s="1"/>
  <c r="H271" i="7"/>
  <c r="I271" i="7" s="1"/>
  <c r="H272" i="7"/>
  <c r="I272" i="7" s="1"/>
  <c r="H273" i="7"/>
  <c r="I273" i="7" s="1"/>
  <c r="H274" i="7"/>
  <c r="I274" i="7" s="1"/>
  <c r="H275" i="7"/>
  <c r="I275" i="7" s="1"/>
  <c r="H276" i="7"/>
  <c r="I276" i="7" s="1"/>
  <c r="H277" i="7"/>
  <c r="I277" i="7" s="1"/>
  <c r="H278" i="7"/>
  <c r="I278" i="7" s="1"/>
  <c r="H279" i="7"/>
  <c r="I279" i="7" s="1"/>
  <c r="H280" i="7"/>
  <c r="I280" i="7" s="1"/>
  <c r="H281" i="7"/>
  <c r="I281" i="7" s="1"/>
  <c r="H282" i="7"/>
  <c r="I282" i="7" s="1"/>
  <c r="H283" i="7"/>
  <c r="I283" i="7" s="1"/>
  <c r="H284" i="7"/>
  <c r="I284" i="7" s="1"/>
  <c r="H285" i="7"/>
  <c r="I285" i="7" s="1"/>
  <c r="H286" i="7"/>
  <c r="I286" i="7" s="1"/>
  <c r="H287" i="7"/>
  <c r="I287" i="7" s="1"/>
  <c r="H288" i="7"/>
  <c r="I288" i="7" s="1"/>
  <c r="H289" i="7"/>
  <c r="I289" i="7" s="1"/>
  <c r="H290" i="7"/>
  <c r="I290" i="7" s="1"/>
  <c r="H291" i="7"/>
  <c r="I291" i="7" s="1"/>
  <c r="H292" i="7"/>
  <c r="I292" i="7" s="1"/>
  <c r="H293" i="7"/>
  <c r="I293" i="7" s="1"/>
  <c r="H294" i="7"/>
  <c r="I294" i="7" s="1"/>
  <c r="H295" i="7"/>
  <c r="I295" i="7" s="1"/>
  <c r="H296" i="7"/>
  <c r="I296" i="7" s="1"/>
  <c r="H297" i="7"/>
  <c r="I297" i="7" s="1"/>
  <c r="H298" i="7"/>
  <c r="I298" i="7" s="1"/>
  <c r="H299" i="7"/>
  <c r="I299" i="7" s="1"/>
  <c r="H300" i="7"/>
  <c r="I300" i="7" s="1"/>
  <c r="H301" i="7"/>
  <c r="I301" i="7" s="1"/>
  <c r="H302" i="7"/>
  <c r="I302" i="7" s="1"/>
  <c r="H303" i="7"/>
  <c r="I303" i="7" s="1"/>
  <c r="H304" i="7"/>
  <c r="I304" i="7" s="1"/>
  <c r="H305" i="7"/>
  <c r="I305" i="7" s="1"/>
  <c r="H306" i="7"/>
  <c r="I306" i="7" s="1"/>
  <c r="H307" i="7"/>
  <c r="I307" i="7" s="1"/>
  <c r="H308" i="7"/>
  <c r="I308" i="7" s="1"/>
  <c r="H309" i="7"/>
  <c r="I309" i="7" s="1"/>
  <c r="H310" i="7"/>
  <c r="I310" i="7" s="1"/>
  <c r="H311" i="7"/>
  <c r="I311" i="7" s="1"/>
  <c r="H312" i="7"/>
  <c r="I312" i="7" s="1"/>
  <c r="H313" i="7"/>
  <c r="I313" i="7" s="1"/>
  <c r="H314" i="7"/>
  <c r="I314" i="7" s="1"/>
  <c r="H315" i="7"/>
  <c r="I315" i="7" s="1"/>
  <c r="H316" i="7"/>
  <c r="I316" i="7" s="1"/>
  <c r="H317" i="7"/>
  <c r="I317" i="7" s="1"/>
  <c r="H318" i="7"/>
  <c r="I318" i="7" s="1"/>
  <c r="H319" i="7"/>
  <c r="I319" i="7" s="1"/>
  <c r="H320" i="7"/>
  <c r="I320" i="7" s="1"/>
  <c r="H321" i="7"/>
  <c r="I321" i="7" s="1"/>
  <c r="H322" i="7"/>
  <c r="I322" i="7" s="1"/>
  <c r="H323" i="7"/>
  <c r="I323" i="7" s="1"/>
  <c r="H324" i="7"/>
  <c r="I324" i="7" s="1"/>
  <c r="H325" i="7"/>
  <c r="I325" i="7" s="1"/>
  <c r="H326" i="7"/>
  <c r="I326" i="7" s="1"/>
  <c r="H327" i="7"/>
  <c r="I327" i="7" s="1"/>
  <c r="H328" i="7"/>
  <c r="I328" i="7" s="1"/>
  <c r="H329" i="7"/>
  <c r="I329" i="7" s="1"/>
  <c r="H330" i="7"/>
  <c r="I330" i="7" s="1"/>
  <c r="H331" i="7"/>
  <c r="I331" i="7" s="1"/>
  <c r="H332" i="7"/>
  <c r="I332" i="7" s="1"/>
  <c r="H333" i="7"/>
  <c r="I333" i="7" s="1"/>
  <c r="H334" i="7"/>
  <c r="I334" i="7" s="1"/>
  <c r="H335" i="7"/>
  <c r="I335" i="7" s="1"/>
  <c r="H336" i="7"/>
  <c r="I336" i="7" s="1"/>
  <c r="H337" i="7"/>
  <c r="I337" i="7" s="1"/>
  <c r="H338" i="7"/>
  <c r="I338" i="7" s="1"/>
  <c r="H339" i="7"/>
  <c r="I339" i="7" s="1"/>
  <c r="H340" i="7"/>
  <c r="I340" i="7" s="1"/>
  <c r="H341" i="7"/>
  <c r="I341" i="7" s="1"/>
  <c r="H342" i="7"/>
  <c r="I342" i="7" s="1"/>
  <c r="H343" i="7"/>
  <c r="I343" i="7" s="1"/>
  <c r="H344" i="7"/>
  <c r="I344" i="7" s="1"/>
  <c r="H345" i="7"/>
  <c r="I345" i="7" s="1"/>
  <c r="H346" i="7"/>
  <c r="I346" i="7" s="1"/>
  <c r="H347" i="7"/>
  <c r="I347" i="7" s="1"/>
  <c r="H348" i="7"/>
  <c r="I348" i="7" s="1"/>
  <c r="H349" i="7"/>
  <c r="I349" i="7" s="1"/>
  <c r="H350" i="7"/>
  <c r="I350" i="7" s="1"/>
  <c r="H351" i="7"/>
  <c r="I351" i="7" s="1"/>
  <c r="H352" i="7"/>
  <c r="I352" i="7" s="1"/>
  <c r="H353" i="7"/>
  <c r="I353" i="7" s="1"/>
  <c r="H354" i="7"/>
  <c r="I354" i="7" s="1"/>
  <c r="H355" i="7"/>
  <c r="I355" i="7" s="1"/>
  <c r="H356" i="7"/>
  <c r="I356" i="7" s="1"/>
  <c r="H357" i="7"/>
  <c r="I357" i="7" s="1"/>
  <c r="H358" i="7"/>
  <c r="I358" i="7" s="1"/>
  <c r="H359" i="7"/>
  <c r="I359" i="7" s="1"/>
  <c r="H360" i="7"/>
  <c r="I360" i="7" s="1"/>
  <c r="H361" i="7"/>
  <c r="I361" i="7" s="1"/>
  <c r="H362" i="7"/>
  <c r="I362" i="7" s="1"/>
  <c r="H363" i="7"/>
  <c r="I363" i="7" s="1"/>
  <c r="H364" i="7"/>
  <c r="I364" i="7" s="1"/>
  <c r="H365" i="7"/>
  <c r="I365" i="7" s="1"/>
  <c r="H366" i="7"/>
  <c r="I366" i="7" s="1"/>
  <c r="H367" i="7"/>
  <c r="I367" i="7" s="1"/>
  <c r="H368" i="7"/>
  <c r="I368" i="7" s="1"/>
  <c r="H369" i="7"/>
  <c r="I369" i="7" s="1"/>
  <c r="H370" i="7"/>
  <c r="I370" i="7" s="1"/>
  <c r="H371" i="7"/>
  <c r="I371" i="7" s="1"/>
  <c r="H372" i="7"/>
  <c r="I372" i="7" s="1"/>
  <c r="H373" i="7"/>
  <c r="I373" i="7" s="1"/>
  <c r="H374" i="7"/>
  <c r="I374" i="7" s="1"/>
  <c r="H375" i="7"/>
  <c r="I375" i="7" s="1"/>
  <c r="H376" i="7"/>
  <c r="I376" i="7" s="1"/>
  <c r="H377" i="7"/>
  <c r="I377" i="7" s="1"/>
  <c r="H378" i="7"/>
  <c r="I378" i="7" s="1"/>
  <c r="H379" i="7"/>
  <c r="I379" i="7" s="1"/>
  <c r="H380" i="7"/>
  <c r="I380" i="7" s="1"/>
  <c r="H381" i="7"/>
  <c r="I381" i="7" s="1"/>
  <c r="H382" i="7"/>
  <c r="I382" i="7" s="1"/>
  <c r="H383" i="7"/>
  <c r="I383" i="7" s="1"/>
  <c r="H384" i="7"/>
  <c r="I384" i="7" s="1"/>
  <c r="H385" i="7"/>
  <c r="I385" i="7" s="1"/>
  <c r="H386" i="7"/>
  <c r="I386" i="7" s="1"/>
  <c r="H387" i="7"/>
  <c r="I387" i="7" s="1"/>
  <c r="H388" i="7"/>
  <c r="I388" i="7" s="1"/>
  <c r="H389" i="7"/>
  <c r="I389" i="7" s="1"/>
  <c r="H390" i="7"/>
  <c r="I390" i="7" s="1"/>
  <c r="H391" i="7"/>
  <c r="I391" i="7" s="1"/>
  <c r="H392" i="7"/>
  <c r="I392" i="7" s="1"/>
  <c r="H393" i="7"/>
  <c r="I393" i="7" s="1"/>
  <c r="H394" i="7"/>
  <c r="I394" i="7" s="1"/>
  <c r="H395" i="7"/>
  <c r="I395" i="7" s="1"/>
  <c r="H396" i="7"/>
  <c r="I396" i="7" s="1"/>
  <c r="H397" i="7"/>
  <c r="I397" i="7" s="1"/>
  <c r="H398" i="7"/>
  <c r="I398" i="7" s="1"/>
  <c r="H399" i="7"/>
  <c r="I399" i="7" s="1"/>
  <c r="H400" i="7"/>
  <c r="I400" i="7" s="1"/>
  <c r="H401" i="7"/>
  <c r="I401" i="7" s="1"/>
  <c r="H402" i="7"/>
  <c r="I402" i="7" s="1"/>
  <c r="H403" i="7"/>
  <c r="I403" i="7" s="1"/>
  <c r="H404" i="7"/>
  <c r="I404" i="7" s="1"/>
  <c r="H405" i="7"/>
  <c r="I405" i="7" s="1"/>
  <c r="H406" i="7"/>
  <c r="I406" i="7" s="1"/>
  <c r="H407" i="7"/>
  <c r="I407" i="7" s="1"/>
  <c r="H408" i="7"/>
  <c r="I408" i="7" s="1"/>
  <c r="H409" i="7"/>
  <c r="I409" i="7" s="1"/>
  <c r="H410" i="7"/>
  <c r="I410" i="7" s="1"/>
  <c r="H411" i="7"/>
  <c r="I411" i="7" s="1"/>
  <c r="H412" i="7"/>
  <c r="I412" i="7" s="1"/>
  <c r="H413" i="7"/>
  <c r="I413" i="7" s="1"/>
  <c r="H414" i="7"/>
  <c r="I414" i="7" s="1"/>
  <c r="H415" i="7"/>
  <c r="I415" i="7" s="1"/>
  <c r="H416" i="7"/>
  <c r="I416" i="7" s="1"/>
  <c r="H417" i="7"/>
  <c r="I417" i="7" s="1"/>
  <c r="H418" i="7"/>
  <c r="I418" i="7" s="1"/>
  <c r="H419" i="7"/>
  <c r="I419" i="7" s="1"/>
  <c r="H420" i="7"/>
  <c r="I420" i="7" s="1"/>
  <c r="H421" i="7"/>
  <c r="I421" i="7" s="1"/>
  <c r="H422" i="7"/>
  <c r="I422" i="7" s="1"/>
  <c r="H423" i="7"/>
  <c r="I423" i="7" s="1"/>
  <c r="H424" i="7"/>
  <c r="I424" i="7" s="1"/>
  <c r="H425" i="7"/>
  <c r="I425" i="7" s="1"/>
  <c r="H426" i="7"/>
  <c r="I426" i="7" s="1"/>
  <c r="H427" i="7"/>
  <c r="I427" i="7" s="1"/>
  <c r="H428" i="7"/>
  <c r="I428" i="7" s="1"/>
  <c r="H429" i="7"/>
  <c r="I429" i="7" s="1"/>
  <c r="H430" i="7"/>
  <c r="I430" i="7" s="1"/>
  <c r="H431" i="7"/>
  <c r="I431" i="7" s="1"/>
  <c r="H16" i="7"/>
  <c r="O12" i="28" s="1"/>
  <c r="G17" i="7"/>
  <c r="G18" i="7"/>
  <c r="G19" i="7"/>
  <c r="J15" i="28" s="1"/>
  <c r="K15" i="28" s="1"/>
  <c r="G20" i="7"/>
  <c r="J16" i="28" s="1"/>
  <c r="G21" i="7"/>
  <c r="J17" i="28" s="1"/>
  <c r="G22" i="7"/>
  <c r="J18" i="28" s="1"/>
  <c r="G23" i="7"/>
  <c r="J19" i="28" s="1"/>
  <c r="G24" i="7"/>
  <c r="J20" i="28" s="1"/>
  <c r="G25" i="7"/>
  <c r="J21" i="28" s="1"/>
  <c r="G26" i="7"/>
  <c r="J22" i="28" s="1"/>
  <c r="G27" i="7"/>
  <c r="J23" i="28" s="1"/>
  <c r="G28" i="7"/>
  <c r="J24" i="28" s="1"/>
  <c r="G29" i="7"/>
  <c r="J25" i="28" s="1"/>
  <c r="G30" i="7"/>
  <c r="J26" i="28" s="1"/>
  <c r="G31" i="7"/>
  <c r="J27" i="28" s="1"/>
  <c r="G32" i="7"/>
  <c r="J28" i="28" s="1"/>
  <c r="G33" i="7"/>
  <c r="J29" i="28" s="1"/>
  <c r="G34" i="7"/>
  <c r="G35" i="7"/>
  <c r="J31" i="28" s="1"/>
  <c r="G36" i="7"/>
  <c r="G37" i="7"/>
  <c r="J33" i="28" s="1"/>
  <c r="G38" i="7"/>
  <c r="G39" i="7"/>
  <c r="J35" i="28" s="1"/>
  <c r="G40" i="7"/>
  <c r="G41" i="7"/>
  <c r="J37" i="28" s="1"/>
  <c r="G42" i="7"/>
  <c r="G43" i="7"/>
  <c r="J39" i="28" s="1"/>
  <c r="G44" i="7"/>
  <c r="G45" i="7"/>
  <c r="J41" i="28" s="1"/>
  <c r="G46" i="7"/>
  <c r="G47" i="7"/>
  <c r="J43" i="28" s="1"/>
  <c r="G48" i="7"/>
  <c r="G49" i="7"/>
  <c r="J45" i="28" s="1"/>
  <c r="G50" i="7"/>
  <c r="G51" i="7"/>
  <c r="J47" i="28" s="1"/>
  <c r="G52" i="7"/>
  <c r="G53" i="7"/>
  <c r="J49" i="28" s="1"/>
  <c r="G54" i="7"/>
  <c r="G55" i="7"/>
  <c r="J51" i="28" s="1"/>
  <c r="G56" i="7"/>
  <c r="G57" i="7"/>
  <c r="J53" i="28" s="1"/>
  <c r="G58" i="7"/>
  <c r="G59" i="7"/>
  <c r="J55" i="28" s="1"/>
  <c r="G60" i="7"/>
  <c r="G61" i="7"/>
  <c r="J57" i="28" s="1"/>
  <c r="G62" i="7"/>
  <c r="G63" i="7"/>
  <c r="J59" i="28" s="1"/>
  <c r="G64" i="7"/>
  <c r="G65" i="7"/>
  <c r="J61" i="28" s="1"/>
  <c r="G66" i="7"/>
  <c r="G67" i="7"/>
  <c r="J63" i="28" s="1"/>
  <c r="G68" i="7"/>
  <c r="G69" i="7"/>
  <c r="J65" i="28" s="1"/>
  <c r="G70" i="7"/>
  <c r="G71" i="7"/>
  <c r="J67" i="28" s="1"/>
  <c r="G72" i="7"/>
  <c r="G73" i="7"/>
  <c r="J69" i="28" s="1"/>
  <c r="G74" i="7"/>
  <c r="G75" i="7"/>
  <c r="J71" i="28" s="1"/>
  <c r="G76" i="7"/>
  <c r="G77" i="7"/>
  <c r="J73" i="28" s="1"/>
  <c r="G78" i="7"/>
  <c r="G79" i="7"/>
  <c r="J75" i="28" s="1"/>
  <c r="G80" i="7"/>
  <c r="G81" i="7"/>
  <c r="J77" i="28" s="1"/>
  <c r="G82" i="7"/>
  <c r="G83" i="7"/>
  <c r="J79" i="28" s="1"/>
  <c r="G84" i="7"/>
  <c r="J80" i="28" s="1"/>
  <c r="G85" i="7"/>
  <c r="J81" i="28" s="1"/>
  <c r="G86" i="7"/>
  <c r="J82" i="28" s="1"/>
  <c r="G87" i="7"/>
  <c r="J83" i="28" s="1"/>
  <c r="G88" i="7"/>
  <c r="J84" i="28" s="1"/>
  <c r="G89" i="7"/>
  <c r="J85" i="28" s="1"/>
  <c r="G90" i="7"/>
  <c r="J86" i="28" s="1"/>
  <c r="G91" i="7"/>
  <c r="J87" i="28" s="1"/>
  <c r="G92" i="7"/>
  <c r="J88" i="28" s="1"/>
  <c r="G93" i="7"/>
  <c r="J89" i="28" s="1"/>
  <c r="G94" i="7"/>
  <c r="J90" i="28" s="1"/>
  <c r="G95" i="7"/>
  <c r="J91" i="28" s="1"/>
  <c r="G96" i="7"/>
  <c r="J92" i="28" s="1"/>
  <c r="G97" i="7"/>
  <c r="J93" i="28" s="1"/>
  <c r="G98" i="7"/>
  <c r="J94" i="28" s="1"/>
  <c r="G99" i="7"/>
  <c r="J95" i="28" s="1"/>
  <c r="G100" i="7"/>
  <c r="J96" i="28" s="1"/>
  <c r="G101" i="7"/>
  <c r="J97" i="28" s="1"/>
  <c r="G102" i="7"/>
  <c r="J98" i="28" s="1"/>
  <c r="G103" i="7"/>
  <c r="J99" i="28" s="1"/>
  <c r="G104" i="7"/>
  <c r="J100" i="28" s="1"/>
  <c r="G105" i="7"/>
  <c r="J101" i="28" s="1"/>
  <c r="G106" i="7"/>
  <c r="J102" i="28" s="1"/>
  <c r="G107" i="7"/>
  <c r="J103" i="28" s="1"/>
  <c r="G108" i="7"/>
  <c r="J104" i="28" s="1"/>
  <c r="G109" i="7"/>
  <c r="J105" i="28" s="1"/>
  <c r="G110" i="7"/>
  <c r="J106" i="28" s="1"/>
  <c r="G111" i="7"/>
  <c r="J107" i="28" s="1"/>
  <c r="G112" i="7"/>
  <c r="J108" i="28" s="1"/>
  <c r="G113" i="7"/>
  <c r="J109" i="28" s="1"/>
  <c r="G114" i="7"/>
  <c r="J110" i="28" s="1"/>
  <c r="G115" i="7"/>
  <c r="J111" i="28" s="1"/>
  <c r="G116" i="7"/>
  <c r="J112" i="28" s="1"/>
  <c r="G117" i="7"/>
  <c r="J113" i="28" s="1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D16" i="7"/>
  <c r="C12" i="28" s="1"/>
  <c r="D6" i="1"/>
  <c r="E8" i="7" s="1"/>
  <c r="I97" i="7" l="1"/>
  <c r="P93" i="28" s="1"/>
  <c r="O93" i="28"/>
  <c r="I33" i="7"/>
  <c r="P29" i="28" s="1"/>
  <c r="O29" i="28"/>
  <c r="K89" i="7"/>
  <c r="V85" i="28" s="1"/>
  <c r="U85" i="28"/>
  <c r="K33" i="7"/>
  <c r="V29" i="28" s="1"/>
  <c r="U29" i="28"/>
  <c r="M57" i="7"/>
  <c r="AB53" i="28" s="1"/>
  <c r="AA53" i="28"/>
  <c r="I112" i="7"/>
  <c r="P108" i="28" s="1"/>
  <c r="O108" i="28"/>
  <c r="K112" i="7"/>
  <c r="V108" i="28" s="1"/>
  <c r="U108" i="28"/>
  <c r="K64" i="7"/>
  <c r="V60" i="28" s="1"/>
  <c r="U60" i="28"/>
  <c r="K24" i="7"/>
  <c r="U20" i="28"/>
  <c r="M80" i="7"/>
  <c r="AA76" i="28"/>
  <c r="M40" i="7"/>
  <c r="AA36" i="28"/>
  <c r="I105" i="7"/>
  <c r="P101" i="28" s="1"/>
  <c r="O101" i="28"/>
  <c r="I57" i="7"/>
  <c r="P53" i="28" s="1"/>
  <c r="O53" i="28"/>
  <c r="K65" i="7"/>
  <c r="V61" i="28" s="1"/>
  <c r="U61" i="28"/>
  <c r="K25" i="7"/>
  <c r="V21" i="28" s="1"/>
  <c r="U21" i="28"/>
  <c r="M105" i="7"/>
  <c r="AB101" i="28" s="1"/>
  <c r="AA101" i="28"/>
  <c r="M65" i="7"/>
  <c r="AB61" i="28" s="1"/>
  <c r="AA61" i="28"/>
  <c r="I80" i="7"/>
  <c r="O76" i="28"/>
  <c r="K56" i="7"/>
  <c r="U52" i="28"/>
  <c r="M56" i="7"/>
  <c r="AB52" i="28" s="1"/>
  <c r="AA52" i="28"/>
  <c r="I87" i="7"/>
  <c r="P83" i="28" s="1"/>
  <c r="O83" i="28"/>
  <c r="K71" i="7"/>
  <c r="V67" i="28" s="1"/>
  <c r="U67" i="28"/>
  <c r="M111" i="7"/>
  <c r="AB107" i="28" s="1"/>
  <c r="AA107" i="28"/>
  <c r="M103" i="7"/>
  <c r="AB99" i="28" s="1"/>
  <c r="AA99" i="28"/>
  <c r="M95" i="7"/>
  <c r="AB91" i="28" s="1"/>
  <c r="AA91" i="28"/>
  <c r="M87" i="7"/>
  <c r="AB83" i="28" s="1"/>
  <c r="AA83" i="28"/>
  <c r="M79" i="7"/>
  <c r="AB75" i="28" s="1"/>
  <c r="AA75" i="28"/>
  <c r="M71" i="7"/>
  <c r="AB67" i="28" s="1"/>
  <c r="AA67" i="28"/>
  <c r="M63" i="7"/>
  <c r="AB59" i="28" s="1"/>
  <c r="AA59" i="28"/>
  <c r="M55" i="7"/>
  <c r="AB51" i="28" s="1"/>
  <c r="AA51" i="28"/>
  <c r="M47" i="7"/>
  <c r="AB43" i="28" s="1"/>
  <c r="AA43" i="28"/>
  <c r="M39" i="7"/>
  <c r="AB35" i="28" s="1"/>
  <c r="AA35" i="28"/>
  <c r="M31" i="7"/>
  <c r="AB27" i="28" s="1"/>
  <c r="AA27" i="28"/>
  <c r="M23" i="7"/>
  <c r="AB19" i="28" s="1"/>
  <c r="AA19" i="28"/>
  <c r="I113" i="7"/>
  <c r="P109" i="28" s="1"/>
  <c r="O109" i="28"/>
  <c r="I73" i="7"/>
  <c r="P69" i="28" s="1"/>
  <c r="O69" i="28"/>
  <c r="I25" i="7"/>
  <c r="P21" i="28" s="1"/>
  <c r="O21" i="28"/>
  <c r="K73" i="7"/>
  <c r="V69" i="28" s="1"/>
  <c r="U69" i="28"/>
  <c r="M113" i="7"/>
  <c r="AB109" i="28" s="1"/>
  <c r="AA109" i="28"/>
  <c r="M81" i="7"/>
  <c r="AB77" i="28" s="1"/>
  <c r="AA77" i="28"/>
  <c r="M41" i="7"/>
  <c r="AB37" i="28" s="1"/>
  <c r="AA37" i="28"/>
  <c r="I48" i="7"/>
  <c r="O44" i="28"/>
  <c r="K80" i="7"/>
  <c r="V76" i="28" s="1"/>
  <c r="U76" i="28"/>
  <c r="K32" i="7"/>
  <c r="V28" i="28" s="1"/>
  <c r="U28" i="28"/>
  <c r="M112" i="7"/>
  <c r="AB108" i="28" s="1"/>
  <c r="AA108" i="28"/>
  <c r="M88" i="7"/>
  <c r="AB84" i="28" s="1"/>
  <c r="AA84" i="28"/>
  <c r="M64" i="7"/>
  <c r="AA60" i="28"/>
  <c r="M32" i="7"/>
  <c r="AA28" i="28"/>
  <c r="I71" i="7"/>
  <c r="P67" i="28" s="1"/>
  <c r="O67" i="28"/>
  <c r="K103" i="7"/>
  <c r="V99" i="28" s="1"/>
  <c r="U99" i="28"/>
  <c r="K63" i="7"/>
  <c r="V59" i="28" s="1"/>
  <c r="U59" i="28"/>
  <c r="K31" i="7"/>
  <c r="V27" i="28" s="1"/>
  <c r="U27" i="28"/>
  <c r="I94" i="7"/>
  <c r="P90" i="28" s="1"/>
  <c r="O90" i="28"/>
  <c r="I78" i="7"/>
  <c r="O74" i="28"/>
  <c r="I62" i="7"/>
  <c r="P58" i="28" s="1"/>
  <c r="O58" i="28"/>
  <c r="I46" i="7"/>
  <c r="P42" i="28" s="1"/>
  <c r="O42" i="28"/>
  <c r="I30" i="7"/>
  <c r="O26" i="28"/>
  <c r="I22" i="7"/>
  <c r="O18" i="28"/>
  <c r="K110" i="7"/>
  <c r="V106" i="28" s="1"/>
  <c r="U106" i="28"/>
  <c r="K94" i="7"/>
  <c r="V90" i="28" s="1"/>
  <c r="U90" i="28"/>
  <c r="K70" i="7"/>
  <c r="V66" i="28" s="1"/>
  <c r="U66" i="28"/>
  <c r="K54" i="7"/>
  <c r="U50" i="28"/>
  <c r="K30" i="7"/>
  <c r="V26" i="28" s="1"/>
  <c r="U26" i="28"/>
  <c r="M110" i="7"/>
  <c r="AB106" i="28" s="1"/>
  <c r="AA106" i="28"/>
  <c r="M102" i="7"/>
  <c r="AB98" i="28" s="1"/>
  <c r="AA98" i="28"/>
  <c r="M94" i="7"/>
  <c r="AB90" i="28" s="1"/>
  <c r="AA90" i="28"/>
  <c r="M86" i="7"/>
  <c r="AB82" i="28" s="1"/>
  <c r="AA82" i="28"/>
  <c r="M78" i="7"/>
  <c r="AB74" i="28" s="1"/>
  <c r="AA74" i="28"/>
  <c r="M70" i="7"/>
  <c r="AA66" i="28"/>
  <c r="M62" i="7"/>
  <c r="AA58" i="28"/>
  <c r="M54" i="7"/>
  <c r="AA50" i="28"/>
  <c r="M46" i="7"/>
  <c r="AB42" i="28" s="1"/>
  <c r="AA42" i="28"/>
  <c r="M38" i="7"/>
  <c r="AA34" i="28"/>
  <c r="M30" i="7"/>
  <c r="AA26" i="28"/>
  <c r="M22" i="7"/>
  <c r="AA18" i="28"/>
  <c r="AJ14" i="28"/>
  <c r="I89" i="7"/>
  <c r="P85" i="28" s="1"/>
  <c r="O85" i="28"/>
  <c r="I41" i="7"/>
  <c r="P37" i="28" s="1"/>
  <c r="O37" i="28"/>
  <c r="K105" i="7"/>
  <c r="V101" i="28" s="1"/>
  <c r="U101" i="28"/>
  <c r="K49" i="7"/>
  <c r="V45" i="28" s="1"/>
  <c r="U45" i="28"/>
  <c r="M25" i="7"/>
  <c r="AB21" i="28" s="1"/>
  <c r="AA21" i="28"/>
  <c r="I104" i="7"/>
  <c r="P100" i="28" s="1"/>
  <c r="O100" i="28"/>
  <c r="I64" i="7"/>
  <c r="O60" i="28"/>
  <c r="K72" i="7"/>
  <c r="V68" i="28" s="1"/>
  <c r="U68" i="28"/>
  <c r="I103" i="7"/>
  <c r="P99" i="28" s="1"/>
  <c r="O99" i="28"/>
  <c r="I55" i="7"/>
  <c r="P51" i="28" s="1"/>
  <c r="O51" i="28"/>
  <c r="K95" i="7"/>
  <c r="V91" i="28" s="1"/>
  <c r="U91" i="28"/>
  <c r="K55" i="7"/>
  <c r="V51" i="28" s="1"/>
  <c r="U51" i="28"/>
  <c r="I110" i="7"/>
  <c r="P106" i="28" s="1"/>
  <c r="O106" i="28"/>
  <c r="I102" i="7"/>
  <c r="P98" i="28" s="1"/>
  <c r="O98" i="28"/>
  <c r="I86" i="7"/>
  <c r="P82" i="28" s="1"/>
  <c r="O82" i="28"/>
  <c r="I70" i="7"/>
  <c r="O66" i="28"/>
  <c r="I54" i="7"/>
  <c r="P50" i="28" s="1"/>
  <c r="O50" i="28"/>
  <c r="I38" i="7"/>
  <c r="O34" i="28"/>
  <c r="K102" i="7"/>
  <c r="V98" i="28" s="1"/>
  <c r="U98" i="28"/>
  <c r="K86" i="7"/>
  <c r="V82" i="28" s="1"/>
  <c r="U82" i="28"/>
  <c r="K78" i="7"/>
  <c r="V74" i="28" s="1"/>
  <c r="U74" i="28"/>
  <c r="K62" i="7"/>
  <c r="V58" i="28" s="1"/>
  <c r="U58" i="28"/>
  <c r="K46" i="7"/>
  <c r="U42" i="28"/>
  <c r="K38" i="7"/>
  <c r="U34" i="28"/>
  <c r="K22" i="7"/>
  <c r="V18" i="28" s="1"/>
  <c r="U18" i="28"/>
  <c r="I117" i="7"/>
  <c r="P113" i="28" s="1"/>
  <c r="O113" i="28"/>
  <c r="I109" i="7"/>
  <c r="P105" i="28" s="1"/>
  <c r="O105" i="28"/>
  <c r="I101" i="7"/>
  <c r="P97" i="28" s="1"/>
  <c r="O97" i="28"/>
  <c r="I93" i="7"/>
  <c r="P89" i="28" s="1"/>
  <c r="O89" i="28"/>
  <c r="I85" i="7"/>
  <c r="P81" i="28" s="1"/>
  <c r="O81" i="28"/>
  <c r="I77" i="7"/>
  <c r="P73" i="28" s="1"/>
  <c r="O73" i="28"/>
  <c r="I69" i="7"/>
  <c r="P65" i="28" s="1"/>
  <c r="O65" i="28"/>
  <c r="I61" i="7"/>
  <c r="P57" i="28" s="1"/>
  <c r="O57" i="28"/>
  <c r="I53" i="7"/>
  <c r="P49" i="28" s="1"/>
  <c r="O49" i="28"/>
  <c r="I45" i="7"/>
  <c r="P41" i="28" s="1"/>
  <c r="O41" i="28"/>
  <c r="I37" i="7"/>
  <c r="P33" i="28" s="1"/>
  <c r="O33" i="28"/>
  <c r="I29" i="7"/>
  <c r="P25" i="28" s="1"/>
  <c r="O25" i="28"/>
  <c r="I21" i="7"/>
  <c r="P17" i="28" s="1"/>
  <c r="O17" i="28"/>
  <c r="K117" i="7"/>
  <c r="V113" i="28" s="1"/>
  <c r="U113" i="28"/>
  <c r="K109" i="7"/>
  <c r="V105" i="28" s="1"/>
  <c r="U105" i="28"/>
  <c r="K101" i="7"/>
  <c r="V97" i="28" s="1"/>
  <c r="U97" i="28"/>
  <c r="K93" i="7"/>
  <c r="V89" i="28" s="1"/>
  <c r="U89" i="28"/>
  <c r="K85" i="7"/>
  <c r="V81" i="28" s="1"/>
  <c r="U81" i="28"/>
  <c r="K77" i="7"/>
  <c r="V73" i="28" s="1"/>
  <c r="U73" i="28"/>
  <c r="K69" i="7"/>
  <c r="V65" i="28" s="1"/>
  <c r="U65" i="28"/>
  <c r="K61" i="7"/>
  <c r="V57" i="28" s="1"/>
  <c r="U57" i="28"/>
  <c r="K53" i="7"/>
  <c r="V49" i="28" s="1"/>
  <c r="U49" i="28"/>
  <c r="K45" i="7"/>
  <c r="V41" i="28" s="1"/>
  <c r="U41" i="28"/>
  <c r="K37" i="7"/>
  <c r="V33" i="28" s="1"/>
  <c r="U33" i="28"/>
  <c r="K29" i="7"/>
  <c r="V25" i="28" s="1"/>
  <c r="U25" i="28"/>
  <c r="K21" i="7"/>
  <c r="V17" i="28" s="1"/>
  <c r="U17" i="28"/>
  <c r="M117" i="7"/>
  <c r="AB113" i="28" s="1"/>
  <c r="AA113" i="28"/>
  <c r="M109" i="7"/>
  <c r="AB105" i="28" s="1"/>
  <c r="AA105" i="28"/>
  <c r="M101" i="7"/>
  <c r="AB97" i="28" s="1"/>
  <c r="AA97" i="28"/>
  <c r="M93" i="7"/>
  <c r="AB89" i="28" s="1"/>
  <c r="AA89" i="28"/>
  <c r="M85" i="7"/>
  <c r="AB81" i="28" s="1"/>
  <c r="AA81" i="28"/>
  <c r="M77" i="7"/>
  <c r="AB73" i="28" s="1"/>
  <c r="AA73" i="28"/>
  <c r="M69" i="7"/>
  <c r="AB65" i="28" s="1"/>
  <c r="AA65" i="28"/>
  <c r="M61" i="7"/>
  <c r="AB57" i="28" s="1"/>
  <c r="AA57" i="28"/>
  <c r="M53" i="7"/>
  <c r="AB49" i="28" s="1"/>
  <c r="AA49" i="28"/>
  <c r="M45" i="7"/>
  <c r="AB41" i="28" s="1"/>
  <c r="AA41" i="28"/>
  <c r="M37" i="7"/>
  <c r="AB33" i="28" s="1"/>
  <c r="AA33" i="28"/>
  <c r="M29" i="7"/>
  <c r="AB25" i="28" s="1"/>
  <c r="AA25" i="28"/>
  <c r="M21" i="7"/>
  <c r="AB17" i="28" s="1"/>
  <c r="AA17" i="28"/>
  <c r="I81" i="7"/>
  <c r="P77" i="28" s="1"/>
  <c r="O77" i="28"/>
  <c r="I49" i="7"/>
  <c r="P45" i="28" s="1"/>
  <c r="O45" i="28"/>
  <c r="K97" i="7"/>
  <c r="V93" i="28" s="1"/>
  <c r="U93" i="28"/>
  <c r="K57" i="7"/>
  <c r="V53" i="28" s="1"/>
  <c r="U53" i="28"/>
  <c r="M97" i="7"/>
  <c r="AB93" i="28" s="1"/>
  <c r="AA93" i="28"/>
  <c r="M89" i="7"/>
  <c r="AB85" i="28" s="1"/>
  <c r="AA85" i="28"/>
  <c r="M73" i="7"/>
  <c r="AB69" i="28" s="1"/>
  <c r="AA69" i="28"/>
  <c r="M49" i="7"/>
  <c r="AB45" i="28" s="1"/>
  <c r="AA45" i="28"/>
  <c r="M33" i="7"/>
  <c r="AB29" i="28" s="1"/>
  <c r="AA29" i="28"/>
  <c r="I88" i="7"/>
  <c r="P84" i="28" s="1"/>
  <c r="O84" i="28"/>
  <c r="I32" i="7"/>
  <c r="O28" i="28"/>
  <c r="K96" i="7"/>
  <c r="V92" i="28" s="1"/>
  <c r="U92" i="28"/>
  <c r="K40" i="7"/>
  <c r="V36" i="28" s="1"/>
  <c r="U36" i="28"/>
  <c r="M96" i="7"/>
  <c r="AB92" i="28" s="1"/>
  <c r="AA92" i="28"/>
  <c r="I79" i="7"/>
  <c r="P75" i="28" s="1"/>
  <c r="O75" i="28"/>
  <c r="I39" i="7"/>
  <c r="P35" i="28" s="1"/>
  <c r="O35" i="28"/>
  <c r="I23" i="7"/>
  <c r="P19" i="28" s="1"/>
  <c r="O19" i="28"/>
  <c r="K111" i="7"/>
  <c r="V107" i="28" s="1"/>
  <c r="U107" i="28"/>
  <c r="K79" i="7"/>
  <c r="V75" i="28" s="1"/>
  <c r="U75" i="28"/>
  <c r="K47" i="7"/>
  <c r="V43" i="28" s="1"/>
  <c r="U43" i="28"/>
  <c r="K23" i="7"/>
  <c r="V19" i="28" s="1"/>
  <c r="U19" i="28"/>
  <c r="I116" i="7"/>
  <c r="P112" i="28" s="1"/>
  <c r="O112" i="28"/>
  <c r="I108" i="7"/>
  <c r="P104" i="28" s="1"/>
  <c r="O104" i="28"/>
  <c r="I100" i="7"/>
  <c r="P96" i="28" s="1"/>
  <c r="O96" i="28"/>
  <c r="I92" i="7"/>
  <c r="P88" i="28" s="1"/>
  <c r="O88" i="28"/>
  <c r="I84" i="7"/>
  <c r="P80" i="28" s="1"/>
  <c r="O80" i="28"/>
  <c r="I76" i="7"/>
  <c r="O72" i="28"/>
  <c r="I68" i="7"/>
  <c r="O64" i="28"/>
  <c r="I60" i="7"/>
  <c r="P56" i="28" s="1"/>
  <c r="O56" i="28"/>
  <c r="I52" i="7"/>
  <c r="O48" i="28"/>
  <c r="I44" i="7"/>
  <c r="O40" i="28"/>
  <c r="I36" i="7"/>
  <c r="P32" i="28" s="1"/>
  <c r="O32" i="28"/>
  <c r="I28" i="7"/>
  <c r="P24" i="28" s="1"/>
  <c r="O24" i="28"/>
  <c r="K116" i="7"/>
  <c r="V112" i="28" s="1"/>
  <c r="U112" i="28"/>
  <c r="K108" i="7"/>
  <c r="V104" i="28" s="1"/>
  <c r="U104" i="28"/>
  <c r="K100" i="7"/>
  <c r="V96" i="28" s="1"/>
  <c r="U96" i="28"/>
  <c r="K92" i="7"/>
  <c r="V88" i="28" s="1"/>
  <c r="U88" i="28"/>
  <c r="K84" i="7"/>
  <c r="V80" i="28" s="1"/>
  <c r="U80" i="28"/>
  <c r="K76" i="7"/>
  <c r="V72" i="28" s="1"/>
  <c r="U72" i="28"/>
  <c r="K68" i="7"/>
  <c r="V64" i="28" s="1"/>
  <c r="U64" i="28"/>
  <c r="K60" i="7"/>
  <c r="V56" i="28" s="1"/>
  <c r="U56" i="28"/>
  <c r="K52" i="7"/>
  <c r="U48" i="28"/>
  <c r="K44" i="7"/>
  <c r="U40" i="28"/>
  <c r="K36" i="7"/>
  <c r="U32" i="28"/>
  <c r="K28" i="7"/>
  <c r="V24" i="28" s="1"/>
  <c r="U24" i="28"/>
  <c r="M116" i="7"/>
  <c r="AB112" i="28" s="1"/>
  <c r="AA112" i="28"/>
  <c r="M108" i="7"/>
  <c r="AB104" i="28" s="1"/>
  <c r="AA104" i="28"/>
  <c r="M100" i="7"/>
  <c r="AB96" i="28" s="1"/>
  <c r="AA96" i="28"/>
  <c r="M92" i="7"/>
  <c r="AB88" i="28" s="1"/>
  <c r="AA88" i="28"/>
  <c r="M84" i="7"/>
  <c r="AB80" i="28" s="1"/>
  <c r="AA80" i="28"/>
  <c r="M76" i="7"/>
  <c r="AA72" i="28"/>
  <c r="M68" i="7"/>
  <c r="AA64" i="28"/>
  <c r="M60" i="7"/>
  <c r="AB56" i="28" s="1"/>
  <c r="AA56" i="28"/>
  <c r="M52" i="7"/>
  <c r="AA48" i="28"/>
  <c r="M44" i="7"/>
  <c r="AA40" i="28"/>
  <c r="M36" i="7"/>
  <c r="AA32" i="28"/>
  <c r="M28" i="7"/>
  <c r="AB24" i="28" s="1"/>
  <c r="AA24" i="28"/>
  <c r="I65" i="7"/>
  <c r="P61" i="28" s="1"/>
  <c r="O61" i="28"/>
  <c r="K113" i="7"/>
  <c r="V109" i="28" s="1"/>
  <c r="U109" i="28"/>
  <c r="K81" i="7"/>
  <c r="V77" i="28" s="1"/>
  <c r="U77" i="28"/>
  <c r="K41" i="7"/>
  <c r="V37" i="28" s="1"/>
  <c r="U37" i="28"/>
  <c r="I96" i="7"/>
  <c r="P92" i="28" s="1"/>
  <c r="O92" i="28"/>
  <c r="I56" i="7"/>
  <c r="O52" i="28"/>
  <c r="K104" i="7"/>
  <c r="V100" i="28" s="1"/>
  <c r="U100" i="28"/>
  <c r="K48" i="7"/>
  <c r="V44" i="28" s="1"/>
  <c r="U44" i="28"/>
  <c r="I111" i="7"/>
  <c r="P107" i="28" s="1"/>
  <c r="O107" i="28"/>
  <c r="I63" i="7"/>
  <c r="P59" i="28" s="1"/>
  <c r="O59" i="28"/>
  <c r="I31" i="7"/>
  <c r="P27" i="28" s="1"/>
  <c r="O27" i="28"/>
  <c r="K87" i="7"/>
  <c r="V83" i="28" s="1"/>
  <c r="U83" i="28"/>
  <c r="K39" i="7"/>
  <c r="V35" i="28" s="1"/>
  <c r="U35" i="28"/>
  <c r="I115" i="7"/>
  <c r="P111" i="28" s="1"/>
  <c r="O111" i="28"/>
  <c r="I107" i="7"/>
  <c r="P103" i="28" s="1"/>
  <c r="O103" i="28"/>
  <c r="I99" i="7"/>
  <c r="P95" i="28" s="1"/>
  <c r="O95" i="28"/>
  <c r="I91" i="7"/>
  <c r="P87" i="28" s="1"/>
  <c r="O87" i="28"/>
  <c r="I83" i="7"/>
  <c r="P79" i="28" s="1"/>
  <c r="O79" i="28"/>
  <c r="I75" i="7"/>
  <c r="P71" i="28" s="1"/>
  <c r="O71" i="28"/>
  <c r="I67" i="7"/>
  <c r="P63" i="28" s="1"/>
  <c r="O63" i="28"/>
  <c r="I59" i="7"/>
  <c r="P55" i="28" s="1"/>
  <c r="O55" i="28"/>
  <c r="I51" i="7"/>
  <c r="P47" i="28" s="1"/>
  <c r="O47" i="28"/>
  <c r="I43" i="7"/>
  <c r="P39" i="28" s="1"/>
  <c r="O39" i="28"/>
  <c r="I35" i="7"/>
  <c r="P31" i="28" s="1"/>
  <c r="O31" i="28"/>
  <c r="I27" i="7"/>
  <c r="P23" i="28" s="1"/>
  <c r="O23" i="28"/>
  <c r="K115" i="7"/>
  <c r="V111" i="28" s="1"/>
  <c r="U111" i="28"/>
  <c r="K107" i="7"/>
  <c r="V103" i="28" s="1"/>
  <c r="U103" i="28"/>
  <c r="K99" i="7"/>
  <c r="V95" i="28" s="1"/>
  <c r="U95" i="28"/>
  <c r="K91" i="7"/>
  <c r="V87" i="28" s="1"/>
  <c r="U87" i="28"/>
  <c r="K83" i="7"/>
  <c r="V79" i="28" s="1"/>
  <c r="U79" i="28"/>
  <c r="K75" i="7"/>
  <c r="V71" i="28" s="1"/>
  <c r="U71" i="28"/>
  <c r="K67" i="7"/>
  <c r="V63" i="28" s="1"/>
  <c r="U63" i="28"/>
  <c r="K59" i="7"/>
  <c r="V55" i="28" s="1"/>
  <c r="U55" i="28"/>
  <c r="K51" i="7"/>
  <c r="V47" i="28" s="1"/>
  <c r="U47" i="28"/>
  <c r="K43" i="7"/>
  <c r="V39" i="28" s="1"/>
  <c r="U39" i="28"/>
  <c r="K35" i="7"/>
  <c r="V31" i="28" s="1"/>
  <c r="U31" i="28"/>
  <c r="K27" i="7"/>
  <c r="V23" i="28" s="1"/>
  <c r="U23" i="28"/>
  <c r="M115" i="7"/>
  <c r="AB111" i="28" s="1"/>
  <c r="AA111" i="28"/>
  <c r="M107" i="7"/>
  <c r="AB103" i="28" s="1"/>
  <c r="AA103" i="28"/>
  <c r="M99" i="7"/>
  <c r="AB95" i="28" s="1"/>
  <c r="AA95" i="28"/>
  <c r="M91" i="7"/>
  <c r="AB87" i="28" s="1"/>
  <c r="AA87" i="28"/>
  <c r="M83" i="7"/>
  <c r="AB79" i="28" s="1"/>
  <c r="AA79" i="28"/>
  <c r="M75" i="7"/>
  <c r="AB71" i="28" s="1"/>
  <c r="AA71" i="28"/>
  <c r="M67" i="7"/>
  <c r="AB63" i="28" s="1"/>
  <c r="AA63" i="28"/>
  <c r="M59" i="7"/>
  <c r="AB55" i="28" s="1"/>
  <c r="AA55" i="28"/>
  <c r="M51" i="7"/>
  <c r="AB47" i="28" s="1"/>
  <c r="AA47" i="28"/>
  <c r="M43" i="7"/>
  <c r="AB39" i="28" s="1"/>
  <c r="AA39" i="28"/>
  <c r="M35" i="7"/>
  <c r="AB31" i="28" s="1"/>
  <c r="AA31" i="28"/>
  <c r="M27" i="7"/>
  <c r="AB23" i="28" s="1"/>
  <c r="AA23" i="28"/>
  <c r="I72" i="7"/>
  <c r="O68" i="28"/>
  <c r="I40" i="7"/>
  <c r="P36" i="28" s="1"/>
  <c r="O36" i="28"/>
  <c r="I24" i="7"/>
  <c r="P20" i="28" s="1"/>
  <c r="O20" i="28"/>
  <c r="K88" i="7"/>
  <c r="V84" i="28" s="1"/>
  <c r="U84" i="28"/>
  <c r="M104" i="7"/>
  <c r="AB100" i="28" s="1"/>
  <c r="AA100" i="28"/>
  <c r="M72" i="7"/>
  <c r="AB68" i="28" s="1"/>
  <c r="AA68" i="28"/>
  <c r="M48" i="7"/>
  <c r="AA44" i="28"/>
  <c r="M24" i="7"/>
  <c r="AA20" i="28"/>
  <c r="I95" i="7"/>
  <c r="P91" i="28" s="1"/>
  <c r="O91" i="28"/>
  <c r="I47" i="7"/>
  <c r="P43" i="28" s="1"/>
  <c r="O43" i="28"/>
  <c r="I114" i="7"/>
  <c r="P110" i="28" s="1"/>
  <c r="O110" i="28"/>
  <c r="I106" i="7"/>
  <c r="P102" i="28" s="1"/>
  <c r="O102" i="28"/>
  <c r="I98" i="7"/>
  <c r="P94" i="28" s="1"/>
  <c r="O94" i="28"/>
  <c r="I90" i="7"/>
  <c r="P86" i="28" s="1"/>
  <c r="O86" i="28"/>
  <c r="I82" i="7"/>
  <c r="P78" i="28" s="1"/>
  <c r="O78" i="28"/>
  <c r="I74" i="7"/>
  <c r="P70" i="28" s="1"/>
  <c r="O70" i="28"/>
  <c r="I66" i="7"/>
  <c r="O62" i="28"/>
  <c r="I58" i="7"/>
  <c r="P54" i="28" s="1"/>
  <c r="O54" i="28"/>
  <c r="I50" i="7"/>
  <c r="P46" i="28" s="1"/>
  <c r="O46" i="28"/>
  <c r="I42" i="7"/>
  <c r="P38" i="28" s="1"/>
  <c r="O38" i="28"/>
  <c r="I34" i="7"/>
  <c r="O30" i="28"/>
  <c r="I26" i="7"/>
  <c r="P22" i="28" s="1"/>
  <c r="O22" i="28"/>
  <c r="K114" i="7"/>
  <c r="V110" i="28" s="1"/>
  <c r="U110" i="28"/>
  <c r="K106" i="7"/>
  <c r="V102" i="28" s="1"/>
  <c r="U102" i="28"/>
  <c r="K98" i="7"/>
  <c r="V94" i="28" s="1"/>
  <c r="U94" i="28"/>
  <c r="K90" i="7"/>
  <c r="V86" i="28" s="1"/>
  <c r="U86" i="28"/>
  <c r="K82" i="7"/>
  <c r="V78" i="28" s="1"/>
  <c r="U78" i="28"/>
  <c r="K74" i="7"/>
  <c r="V70" i="28" s="1"/>
  <c r="U70" i="28"/>
  <c r="K66" i="7"/>
  <c r="V62" i="28" s="1"/>
  <c r="U62" i="28"/>
  <c r="K58" i="7"/>
  <c r="V54" i="28" s="1"/>
  <c r="U54" i="28"/>
  <c r="K50" i="7"/>
  <c r="V46" i="28" s="1"/>
  <c r="U46" i="28"/>
  <c r="K42" i="7"/>
  <c r="U38" i="28"/>
  <c r="K34" i="7"/>
  <c r="V30" i="28" s="1"/>
  <c r="U30" i="28"/>
  <c r="K26" i="7"/>
  <c r="V22" i="28" s="1"/>
  <c r="U22" i="28"/>
  <c r="M114" i="7"/>
  <c r="AB110" i="28" s="1"/>
  <c r="AA110" i="28"/>
  <c r="M106" i="7"/>
  <c r="AB102" i="28" s="1"/>
  <c r="AA102" i="28"/>
  <c r="M98" i="7"/>
  <c r="AB94" i="28" s="1"/>
  <c r="AA94" i="28"/>
  <c r="M90" i="7"/>
  <c r="AB86" i="28" s="1"/>
  <c r="AA86" i="28"/>
  <c r="M82" i="7"/>
  <c r="AB78" i="28" s="1"/>
  <c r="AA78" i="28"/>
  <c r="M74" i="7"/>
  <c r="AA70" i="28"/>
  <c r="M66" i="7"/>
  <c r="AB62" i="28" s="1"/>
  <c r="AA62" i="28"/>
  <c r="M58" i="7"/>
  <c r="AB54" i="28" s="1"/>
  <c r="AA54" i="28"/>
  <c r="M50" i="7"/>
  <c r="AB46" i="28" s="1"/>
  <c r="AA46" i="28"/>
  <c r="M42" i="7"/>
  <c r="AA38" i="28"/>
  <c r="M34" i="7"/>
  <c r="AB30" i="28" s="1"/>
  <c r="AA30" i="28"/>
  <c r="M26" i="7"/>
  <c r="AB22" i="28" s="1"/>
  <c r="AA22" i="28"/>
  <c r="AJ87" i="28"/>
  <c r="AJ69" i="28"/>
  <c r="AJ92" i="28"/>
  <c r="O435" i="7"/>
  <c r="T438" i="11" s="1"/>
  <c r="AJ85" i="28"/>
  <c r="AJ30" i="28"/>
  <c r="AJ55" i="28"/>
  <c r="AJ110" i="28"/>
  <c r="O438" i="7"/>
  <c r="T441" i="11" s="1"/>
  <c r="AJ37" i="28"/>
  <c r="AJ101" i="28"/>
  <c r="AJ22" i="28"/>
  <c r="AJ94" i="28"/>
  <c r="AJ71" i="28"/>
  <c r="K68" i="28"/>
  <c r="J68" i="28"/>
  <c r="K52" i="28"/>
  <c r="J52" i="28"/>
  <c r="K32" i="28"/>
  <c r="J32" i="28"/>
  <c r="Q68" i="28"/>
  <c r="P68" i="28"/>
  <c r="Q52" i="28"/>
  <c r="P52" i="28"/>
  <c r="Q44" i="28"/>
  <c r="P44" i="28"/>
  <c r="Q20" i="28"/>
  <c r="K78" i="28"/>
  <c r="J78" i="28"/>
  <c r="K74" i="28"/>
  <c r="J74" i="28"/>
  <c r="K70" i="28"/>
  <c r="J70" i="28"/>
  <c r="K66" i="28"/>
  <c r="J66" i="28"/>
  <c r="K62" i="28"/>
  <c r="J62" i="28"/>
  <c r="K58" i="28"/>
  <c r="J58" i="28"/>
  <c r="K54" i="28"/>
  <c r="J54" i="28"/>
  <c r="K50" i="28"/>
  <c r="J50" i="28"/>
  <c r="K46" i="28"/>
  <c r="J46" i="28"/>
  <c r="K42" i="28"/>
  <c r="J42" i="28"/>
  <c r="K38" i="28"/>
  <c r="J38" i="28"/>
  <c r="K34" i="28"/>
  <c r="J34" i="28"/>
  <c r="K30" i="28"/>
  <c r="J30" i="28"/>
  <c r="Q78" i="28"/>
  <c r="Q74" i="28"/>
  <c r="P74" i="28"/>
  <c r="Q70" i="28"/>
  <c r="Q66" i="28"/>
  <c r="P66" i="28"/>
  <c r="Q62" i="28"/>
  <c r="P62" i="28"/>
  <c r="Q58" i="28"/>
  <c r="Q54" i="28"/>
  <c r="Q50" i="28"/>
  <c r="Q46" i="28"/>
  <c r="Q42" i="28"/>
  <c r="Q38" i="28"/>
  <c r="Q34" i="28"/>
  <c r="P34" i="28"/>
  <c r="Q30" i="28"/>
  <c r="P30" i="28"/>
  <c r="Q26" i="28"/>
  <c r="P26" i="28"/>
  <c r="Q22" i="28"/>
  <c r="Q18" i="28"/>
  <c r="P18" i="28"/>
  <c r="W50" i="28"/>
  <c r="V50" i="28"/>
  <c r="W46" i="28"/>
  <c r="W42" i="28"/>
  <c r="V42" i="28"/>
  <c r="W38" i="28"/>
  <c r="V38" i="28"/>
  <c r="W34" i="28"/>
  <c r="V34" i="28"/>
  <c r="W30" i="28"/>
  <c r="W26" i="28"/>
  <c r="W22" i="28"/>
  <c r="W18" i="28"/>
  <c r="AC78" i="28"/>
  <c r="AC74" i="28"/>
  <c r="AC70" i="28"/>
  <c r="AB70" i="28"/>
  <c r="AC66" i="28"/>
  <c r="AB66" i="28"/>
  <c r="AC62" i="28"/>
  <c r="AC58" i="28"/>
  <c r="AB58" i="28"/>
  <c r="AC54" i="28"/>
  <c r="AC50" i="28"/>
  <c r="AB50" i="28"/>
  <c r="AC46" i="28"/>
  <c r="AC42" i="28"/>
  <c r="AC38" i="28"/>
  <c r="AB38" i="28"/>
  <c r="AC34" i="28"/>
  <c r="AB34" i="28"/>
  <c r="AC30" i="28"/>
  <c r="AC26" i="28"/>
  <c r="AB26" i="28"/>
  <c r="AC22" i="28"/>
  <c r="AC18" i="28"/>
  <c r="AB18" i="28"/>
  <c r="AJ39" i="28"/>
  <c r="AJ103" i="28"/>
  <c r="K64" i="28"/>
  <c r="J64" i="28"/>
  <c r="K48" i="28"/>
  <c r="J48" i="28"/>
  <c r="K36" i="28"/>
  <c r="J36" i="28"/>
  <c r="Q72" i="28"/>
  <c r="P72" i="28"/>
  <c r="Q56" i="28"/>
  <c r="Q36" i="28"/>
  <c r="AJ13" i="28"/>
  <c r="K76" i="28"/>
  <c r="J76" i="28"/>
  <c r="K56" i="28"/>
  <c r="J56" i="28"/>
  <c r="K40" i="28"/>
  <c r="J40" i="28"/>
  <c r="Q64" i="28"/>
  <c r="P64" i="28"/>
  <c r="Q48" i="28"/>
  <c r="P48" i="28"/>
  <c r="Q32" i="28"/>
  <c r="Q24" i="28"/>
  <c r="W52" i="28"/>
  <c r="V52" i="28"/>
  <c r="W48" i="28"/>
  <c r="V48" i="28"/>
  <c r="W44" i="28"/>
  <c r="W40" i="28"/>
  <c r="V40" i="28"/>
  <c r="W36" i="28"/>
  <c r="W32" i="28"/>
  <c r="V32" i="28"/>
  <c r="W28" i="28"/>
  <c r="W24" i="28"/>
  <c r="W20" i="28"/>
  <c r="V20" i="28"/>
  <c r="AC76" i="28"/>
  <c r="AB76" i="28"/>
  <c r="AC72" i="28"/>
  <c r="AB72" i="28"/>
  <c r="AC68" i="28"/>
  <c r="AC64" i="28"/>
  <c r="AB64" i="28"/>
  <c r="AC60" i="28"/>
  <c r="AB60" i="28"/>
  <c r="AC56" i="28"/>
  <c r="AC52" i="28"/>
  <c r="AC48" i="28"/>
  <c r="AB48" i="28"/>
  <c r="AC44" i="28"/>
  <c r="AB44" i="28"/>
  <c r="AC40" i="28"/>
  <c r="AB40" i="28"/>
  <c r="AC36" i="28"/>
  <c r="AB36" i="28"/>
  <c r="AC32" i="28"/>
  <c r="AB32" i="28"/>
  <c r="AC28" i="28"/>
  <c r="AB28" i="28"/>
  <c r="AC24" i="28"/>
  <c r="AC20" i="28"/>
  <c r="AB20" i="28"/>
  <c r="AJ108" i="28"/>
  <c r="K72" i="28"/>
  <c r="J72" i="28"/>
  <c r="K60" i="28"/>
  <c r="J60" i="28"/>
  <c r="K44" i="28"/>
  <c r="J44" i="28"/>
  <c r="Q76" i="28"/>
  <c r="P76" i="28"/>
  <c r="Q60" i="28"/>
  <c r="P60" i="28"/>
  <c r="Q40" i="28"/>
  <c r="P40" i="28"/>
  <c r="Q28" i="28"/>
  <c r="P28" i="28"/>
  <c r="W39" i="28"/>
  <c r="K20" i="7"/>
  <c r="U16" i="28"/>
  <c r="M20" i="7"/>
  <c r="AA16" i="28"/>
  <c r="AJ17" i="28"/>
  <c r="AJ41" i="28"/>
  <c r="AJ89" i="28"/>
  <c r="AJ42" i="28"/>
  <c r="AJ66" i="28"/>
  <c r="AJ74" i="28"/>
  <c r="AJ82" i="28"/>
  <c r="AJ98" i="28"/>
  <c r="AJ15" i="28"/>
  <c r="AJ43" i="28"/>
  <c r="AJ59" i="28"/>
  <c r="AJ75" i="28"/>
  <c r="AJ91" i="28"/>
  <c r="AJ107" i="28"/>
  <c r="AJ20" i="28"/>
  <c r="AJ28" i="28"/>
  <c r="AJ12" i="28"/>
  <c r="AJ40" i="28"/>
  <c r="AJ48" i="28"/>
  <c r="AJ56" i="28"/>
  <c r="AJ64" i="28"/>
  <c r="AJ72" i="28"/>
  <c r="AJ80" i="28"/>
  <c r="AJ96" i="28"/>
  <c r="AJ112" i="28"/>
  <c r="AJ27" i="28"/>
  <c r="AJ29" i="28"/>
  <c r="AJ25" i="28"/>
  <c r="AJ31" i="28"/>
  <c r="I19" i="7"/>
  <c r="P15" i="28" s="1"/>
  <c r="Q15" i="28" s="1"/>
  <c r="O15" i="28"/>
  <c r="K19" i="7"/>
  <c r="V15" i="28" s="1"/>
  <c r="W15" i="28" s="1"/>
  <c r="U15" i="28"/>
  <c r="M19" i="7"/>
  <c r="AA15" i="28"/>
  <c r="AG6" i="7"/>
  <c r="J13" i="12" s="1"/>
  <c r="AJ57" i="28"/>
  <c r="AJ105" i="28"/>
  <c r="AJ50" i="28"/>
  <c r="K14" i="28"/>
  <c r="J14" i="28"/>
  <c r="I18" i="7"/>
  <c r="O14" i="28"/>
  <c r="K18" i="7"/>
  <c r="U14" i="28"/>
  <c r="M18" i="7"/>
  <c r="AA14" i="28"/>
  <c r="O434" i="7"/>
  <c r="AJ45" i="28"/>
  <c r="AJ61" i="28"/>
  <c r="AJ77" i="28"/>
  <c r="AJ93" i="28"/>
  <c r="AJ109" i="28"/>
  <c r="AJ18" i="28"/>
  <c r="AJ26" i="28"/>
  <c r="AJ34" i="28"/>
  <c r="AJ86" i="28"/>
  <c r="AJ102" i="28"/>
  <c r="AJ47" i="28"/>
  <c r="AJ63" i="28"/>
  <c r="AJ79" i="28"/>
  <c r="AJ95" i="28"/>
  <c r="AJ111" i="28"/>
  <c r="AJ84" i="28"/>
  <c r="AJ100" i="28"/>
  <c r="AJ35" i="28"/>
  <c r="AJ21" i="28"/>
  <c r="I20" i="7"/>
  <c r="O16" i="28"/>
  <c r="O437" i="7"/>
  <c r="T440" i="11" s="1"/>
  <c r="AJ73" i="28"/>
  <c r="AJ58" i="28"/>
  <c r="J13" i="28"/>
  <c r="K13" i="28" s="1"/>
  <c r="I17" i="7"/>
  <c r="O13" i="28"/>
  <c r="K17" i="7"/>
  <c r="U13" i="28"/>
  <c r="M17" i="7"/>
  <c r="AA13" i="28"/>
  <c r="Q435" i="7"/>
  <c r="W438" i="11" s="1"/>
  <c r="AN14" i="28"/>
  <c r="O433" i="7"/>
  <c r="T436" i="11" s="1"/>
  <c r="O436" i="7"/>
  <c r="T439" i="11" s="1"/>
  <c r="AJ49" i="28"/>
  <c r="AJ65" i="28"/>
  <c r="AJ81" i="28"/>
  <c r="AJ97" i="28"/>
  <c r="AJ113" i="28"/>
  <c r="AJ38" i="28"/>
  <c r="AJ46" i="28"/>
  <c r="AJ54" i="28"/>
  <c r="AJ62" i="28"/>
  <c r="AJ70" i="28"/>
  <c r="AJ78" i="28"/>
  <c r="AJ90" i="28"/>
  <c r="AJ106" i="28"/>
  <c r="AJ19" i="28"/>
  <c r="AJ51" i="28"/>
  <c r="AJ67" i="28"/>
  <c r="AJ83" i="28"/>
  <c r="AJ99" i="28"/>
  <c r="AJ16" i="28"/>
  <c r="AJ24" i="28"/>
  <c r="AJ32" i="28"/>
  <c r="AJ33" i="28"/>
  <c r="AJ36" i="28"/>
  <c r="AJ44" i="28"/>
  <c r="AJ52" i="28"/>
  <c r="AJ60" i="28"/>
  <c r="AJ68" i="28"/>
  <c r="AJ76" i="28"/>
  <c r="AJ88" i="28"/>
  <c r="AJ104" i="28"/>
  <c r="Q434" i="7"/>
  <c r="W437" i="11" s="1"/>
  <c r="AH6" i="7"/>
  <c r="J14" i="12" s="1"/>
  <c r="W111" i="28"/>
  <c r="W107" i="28"/>
  <c r="W103" i="28"/>
  <c r="W99" i="28"/>
  <c r="W95" i="28"/>
  <c r="W91" i="28"/>
  <c r="W87" i="28"/>
  <c r="W83" i="28"/>
  <c r="W79" i="28"/>
  <c r="W75" i="28"/>
  <c r="W71" i="28"/>
  <c r="W67" i="28"/>
  <c r="W63" i="28"/>
  <c r="W59" i="28"/>
  <c r="W55" i="28"/>
  <c r="W110" i="28"/>
  <c r="W106" i="28"/>
  <c r="W102" i="28"/>
  <c r="W98" i="28"/>
  <c r="W94" i="28"/>
  <c r="W90" i="28"/>
  <c r="W86" i="28"/>
  <c r="W82" i="28"/>
  <c r="W78" i="28"/>
  <c r="W74" i="28"/>
  <c r="W70" i="28"/>
  <c r="W66" i="28"/>
  <c r="W62" i="28"/>
  <c r="W58" i="28"/>
  <c r="W54" i="28"/>
  <c r="W113" i="28"/>
  <c r="W109" i="28"/>
  <c r="W105" i="28"/>
  <c r="W101" i="28"/>
  <c r="W97" i="28"/>
  <c r="W93" i="28"/>
  <c r="W89" i="28"/>
  <c r="W85" i="28"/>
  <c r="W81" i="28"/>
  <c r="W77" i="28"/>
  <c r="W73" i="28"/>
  <c r="W69" i="28"/>
  <c r="W65" i="28"/>
  <c r="W61" i="28"/>
  <c r="W57" i="28"/>
  <c r="W112" i="28"/>
  <c r="W108" i="28"/>
  <c r="W104" i="28"/>
  <c r="W100" i="28"/>
  <c r="W96" i="28"/>
  <c r="W92" i="28"/>
  <c r="W88" i="28"/>
  <c r="W84" i="28"/>
  <c r="W80" i="28"/>
  <c r="W76" i="28"/>
  <c r="W72" i="28"/>
  <c r="W68" i="28"/>
  <c r="W64" i="28"/>
  <c r="W60" i="28"/>
  <c r="W56" i="28"/>
  <c r="T437" i="11"/>
  <c r="Q433" i="7"/>
  <c r="W436" i="11" s="1"/>
  <c r="Q437" i="7"/>
  <c r="W440" i="11" s="1"/>
  <c r="Q438" i="7"/>
  <c r="W441" i="11" s="1"/>
  <c r="Q436" i="7"/>
  <c r="W439" i="11" s="1"/>
  <c r="K16" i="7"/>
  <c r="V12" i="28" s="1"/>
  <c r="AE9" i="7"/>
  <c r="AE10" i="7"/>
  <c r="M16" i="7"/>
  <c r="AF10" i="7"/>
  <c r="AF9" i="7"/>
  <c r="E16" i="7"/>
  <c r="D12" i="28" s="1"/>
  <c r="F12" i="28" s="1"/>
  <c r="AA9" i="7"/>
  <c r="AA10" i="7"/>
  <c r="G16" i="7"/>
  <c r="J12" i="28" s="1"/>
  <c r="AC9" i="7"/>
  <c r="AC10" i="7"/>
  <c r="I16" i="7"/>
  <c r="P12" i="28" s="1"/>
  <c r="AD9" i="7"/>
  <c r="AD10" i="7"/>
  <c r="C6" i="12"/>
  <c r="D26" i="12"/>
  <c r="D25" i="12"/>
  <c r="D24" i="12"/>
  <c r="F26" i="12"/>
  <c r="F25" i="12"/>
  <c r="F24" i="12"/>
  <c r="M27" i="12"/>
  <c r="M26" i="12"/>
  <c r="M25" i="12"/>
  <c r="M24" i="12"/>
  <c r="E22" i="12"/>
  <c r="Q17" i="11"/>
  <c r="Q16" i="11"/>
  <c r="Q444" i="11" s="1"/>
  <c r="Q15" i="11"/>
  <c r="P444" i="11" s="1"/>
  <c r="N17" i="11"/>
  <c r="N16" i="11"/>
  <c r="N444" i="11" s="1"/>
  <c r="N15" i="11"/>
  <c r="M444" i="11" s="1"/>
  <c r="K17" i="11"/>
  <c r="K16" i="11"/>
  <c r="K444" i="11" s="1"/>
  <c r="K15" i="11"/>
  <c r="J444" i="11" s="1"/>
  <c r="H17" i="11"/>
  <c r="H16" i="11"/>
  <c r="H444" i="11" s="1"/>
  <c r="G444" i="11"/>
  <c r="K14" i="7"/>
  <c r="BM8" i="28" s="1"/>
  <c r="K13" i="7"/>
  <c r="BM7" i="28" s="1"/>
  <c r="I14" i="7"/>
  <c r="BG8" i="28" s="1"/>
  <c r="I13" i="7"/>
  <c r="BG7" i="28" s="1"/>
  <c r="M12" i="7"/>
  <c r="BS6" i="28" s="1"/>
  <c r="K12" i="7"/>
  <c r="BM6" i="28" s="1"/>
  <c r="I12" i="7"/>
  <c r="BG6" i="28" s="1"/>
  <c r="BA6" i="28"/>
  <c r="BX13" i="28" l="1"/>
  <c r="BY64" i="28"/>
  <c r="BZ23" i="28"/>
  <c r="BZ94" i="28"/>
  <c r="BZ75" i="28"/>
  <c r="L12" i="28"/>
  <c r="BX33" i="28"/>
  <c r="CA33" i="28" s="1"/>
  <c r="O439" i="7"/>
  <c r="Q13" i="12" s="1"/>
  <c r="O13" i="12" s="1"/>
  <c r="AA17" i="12" s="1"/>
  <c r="BZ30" i="28"/>
  <c r="BX60" i="28"/>
  <c r="CA60" i="28" s="1"/>
  <c r="BZ92" i="28"/>
  <c r="BY91" i="28"/>
  <c r="BZ17" i="28"/>
  <c r="BX85" i="28"/>
  <c r="CA85" i="28" s="1"/>
  <c r="BZ53" i="28"/>
  <c r="BZ55" i="28"/>
  <c r="BX37" i="28"/>
  <c r="BX51" i="28"/>
  <c r="CA51" i="28" s="1"/>
  <c r="BZ85" i="28"/>
  <c r="BZ64" i="28"/>
  <c r="BZ34" i="28"/>
  <c r="BZ102" i="28"/>
  <c r="BZ60" i="28"/>
  <c r="BY78" i="28"/>
  <c r="BX17" i="28"/>
  <c r="CA17" i="28" s="1"/>
  <c r="BX83" i="28"/>
  <c r="CA83" i="28" s="1"/>
  <c r="BX30" i="28"/>
  <c r="BZ18" i="28"/>
  <c r="BX80" i="28"/>
  <c r="CA80" i="28" s="1"/>
  <c r="BX66" i="28"/>
  <c r="CA66" i="28" s="1"/>
  <c r="BY63" i="28"/>
  <c r="BY14" i="28"/>
  <c r="BX20" i="28"/>
  <c r="CA20" i="28" s="1"/>
  <c r="BZ87" i="28"/>
  <c r="BY69" i="28"/>
  <c r="BY53" i="28"/>
  <c r="BX28" i="28"/>
  <c r="BX23" i="28"/>
  <c r="CA23" i="28" s="1"/>
  <c r="BZ25" i="28"/>
  <c r="BX91" i="28"/>
  <c r="CA91" i="28" s="1"/>
  <c r="BZ61" i="28"/>
  <c r="BZ46" i="28"/>
  <c r="BX76" i="28"/>
  <c r="CA76" i="28" s="1"/>
  <c r="BZ96" i="28"/>
  <c r="BX15" i="28"/>
  <c r="BX93" i="28"/>
  <c r="CA93" i="28" s="1"/>
  <c r="BZ63" i="28"/>
  <c r="BZ50" i="28"/>
  <c r="BX70" i="28"/>
  <c r="CA70" i="28" s="1"/>
  <c r="BZ22" i="28"/>
  <c r="BZ57" i="28"/>
  <c r="BX68" i="28"/>
  <c r="CA68" i="28" s="1"/>
  <c r="BZ26" i="28"/>
  <c r="BZ67" i="28"/>
  <c r="BX104" i="28"/>
  <c r="CA104" i="28" s="1"/>
  <c r="BZ14" i="28"/>
  <c r="BY92" i="28"/>
  <c r="BY59" i="28"/>
  <c r="BY32" i="28"/>
  <c r="BY62" i="28"/>
  <c r="BY101" i="28"/>
  <c r="BY37" i="28"/>
  <c r="BY25" i="28"/>
  <c r="BZ29" i="28"/>
  <c r="BX53" i="28"/>
  <c r="CA53" i="28" s="1"/>
  <c r="BX21" i="28"/>
  <c r="CA21" i="28" s="1"/>
  <c r="BZ98" i="28"/>
  <c r="BZ104" i="28"/>
  <c r="BX55" i="28"/>
  <c r="CA55" i="28" s="1"/>
  <c r="BZ89" i="28"/>
  <c r="BX46" i="28"/>
  <c r="CA46" i="28" s="1"/>
  <c r="BZ59" i="28"/>
  <c r="BX88" i="28"/>
  <c r="CA88" i="28" s="1"/>
  <c r="BX49" i="28"/>
  <c r="CA49" i="28" s="1"/>
  <c r="BY47" i="28"/>
  <c r="BY60" i="28"/>
  <c r="BY27" i="28"/>
  <c r="BY110" i="28"/>
  <c r="BY46" i="28"/>
  <c r="BY85" i="28"/>
  <c r="BY21" i="28"/>
  <c r="BZ24" i="28"/>
  <c r="BZ20" i="28"/>
  <c r="BZ16" i="28"/>
  <c r="BX59" i="28"/>
  <c r="CA59" i="28" s="1"/>
  <c r="BX29" i="28"/>
  <c r="CA29" i="28" s="1"/>
  <c r="BZ93" i="28"/>
  <c r="BZ110" i="28"/>
  <c r="BX62" i="28"/>
  <c r="CA62" i="28" s="1"/>
  <c r="BX24" i="28"/>
  <c r="BX61" i="28"/>
  <c r="CA61" i="28" s="1"/>
  <c r="BZ31" i="28"/>
  <c r="BZ95" i="28"/>
  <c r="BZ113" i="28"/>
  <c r="BX42" i="28"/>
  <c r="CA42" i="28" s="1"/>
  <c r="BX87" i="28"/>
  <c r="CA87" i="28" s="1"/>
  <c r="BZ38" i="28"/>
  <c r="BZ80" i="28"/>
  <c r="BX72" i="28"/>
  <c r="CA72" i="28" s="1"/>
  <c r="BX39" i="28"/>
  <c r="BX25" i="28"/>
  <c r="CA25" i="28" s="1"/>
  <c r="BY71" i="28"/>
  <c r="BY28" i="28"/>
  <c r="BY96" i="28"/>
  <c r="BY94" i="28"/>
  <c r="BY30" i="28"/>
  <c r="BY36" i="28"/>
  <c r="BY68" i="28"/>
  <c r="BY100" i="28"/>
  <c r="BY95" i="28"/>
  <c r="BY103" i="28"/>
  <c r="BY79" i="28"/>
  <c r="BX113" i="28"/>
  <c r="CA113" i="28" s="1"/>
  <c r="BZ90" i="28"/>
  <c r="BX81" i="28"/>
  <c r="CA81" i="28" s="1"/>
  <c r="BZ76" i="28"/>
  <c r="BX40" i="28"/>
  <c r="CA40" i="28" s="1"/>
  <c r="BZ43" i="28"/>
  <c r="BX74" i="28"/>
  <c r="CA74" i="28" s="1"/>
  <c r="BZ21" i="28"/>
  <c r="BZ35" i="28"/>
  <c r="BX98" i="28"/>
  <c r="CA98" i="28" s="1"/>
  <c r="BZ106" i="28"/>
  <c r="BX26" i="28"/>
  <c r="CA26" i="28" s="1"/>
  <c r="BX82" i="28"/>
  <c r="CA82" i="28" s="1"/>
  <c r="BZ44" i="28"/>
  <c r="BZ48" i="28"/>
  <c r="BZ12" i="28"/>
  <c r="BX52" i="28"/>
  <c r="CA52" i="28" s="1"/>
  <c r="BZ86" i="28"/>
  <c r="BZ19" i="28"/>
  <c r="BZ81" i="28"/>
  <c r="BZ49" i="28"/>
  <c r="BX111" i="28"/>
  <c r="CA111" i="28" s="1"/>
  <c r="BX79" i="28"/>
  <c r="CA79" i="28" s="1"/>
  <c r="BX47" i="28"/>
  <c r="CA47" i="28" s="1"/>
  <c r="BX34" i="28"/>
  <c r="CA34" i="28" s="1"/>
  <c r="BZ72" i="28"/>
  <c r="BX38" i="28"/>
  <c r="CA38" i="28" s="1"/>
  <c r="BX64" i="28"/>
  <c r="CA64" i="28" s="1"/>
  <c r="BX71" i="28"/>
  <c r="CA71" i="28" s="1"/>
  <c r="BX35" i="28"/>
  <c r="CA35" i="28" s="1"/>
  <c r="BX50" i="28"/>
  <c r="CA50" i="28" s="1"/>
  <c r="BX12" i="28"/>
  <c r="CA12" i="28" s="1"/>
  <c r="BZ40" i="28"/>
  <c r="BX112" i="28"/>
  <c r="CA112" i="28" s="1"/>
  <c r="BX48" i="28"/>
  <c r="CA48" i="28" s="1"/>
  <c r="BZ82" i="28"/>
  <c r="BZ111" i="28"/>
  <c r="BZ79" i="28"/>
  <c r="BZ47" i="28"/>
  <c r="BX109" i="28"/>
  <c r="CA109" i="28" s="1"/>
  <c r="BX77" i="28"/>
  <c r="CA77" i="28" s="1"/>
  <c r="BX45" i="28"/>
  <c r="CA45" i="28" s="1"/>
  <c r="BZ108" i="28"/>
  <c r="BZ100" i="28"/>
  <c r="BZ32" i="28"/>
  <c r="BX108" i="28"/>
  <c r="CA108" i="28" s="1"/>
  <c r="BX44" i="28"/>
  <c r="CA44" i="28" s="1"/>
  <c r="BZ78" i="28"/>
  <c r="BZ109" i="28"/>
  <c r="BZ77" i="28"/>
  <c r="BZ45" i="28"/>
  <c r="BX107" i="28"/>
  <c r="CA107" i="28" s="1"/>
  <c r="BX75" i="28"/>
  <c r="CA75" i="28" s="1"/>
  <c r="BX43" i="28"/>
  <c r="CA43" i="28" s="1"/>
  <c r="BX41" i="28"/>
  <c r="CA41" i="28" s="1"/>
  <c r="BZ28" i="28"/>
  <c r="BX16" i="28"/>
  <c r="BZ71" i="28"/>
  <c r="BX31" i="28"/>
  <c r="CA31" i="28" s="1"/>
  <c r="BZ36" i="28"/>
  <c r="BX92" i="28"/>
  <c r="CA92" i="28" s="1"/>
  <c r="BZ62" i="28"/>
  <c r="BZ69" i="28"/>
  <c r="BX99" i="28"/>
  <c r="CA99" i="28" s="1"/>
  <c r="BY17" i="28"/>
  <c r="BY33" i="28"/>
  <c r="BY49" i="28"/>
  <c r="BY65" i="28"/>
  <c r="BY81" i="28"/>
  <c r="BY97" i="28"/>
  <c r="BY113" i="28"/>
  <c r="BY26" i="28"/>
  <c r="BY42" i="28"/>
  <c r="BY58" i="28"/>
  <c r="BY74" i="28"/>
  <c r="BY90" i="28"/>
  <c r="BY106" i="28"/>
  <c r="BY24" i="28"/>
  <c r="BY56" i="28"/>
  <c r="BY88" i="28"/>
  <c r="BY19" i="28"/>
  <c r="BY51" i="28"/>
  <c r="BY83" i="28"/>
  <c r="BY20" i="28"/>
  <c r="BY52" i="28"/>
  <c r="BY84" i="28"/>
  <c r="BY31" i="28"/>
  <c r="BY39" i="28"/>
  <c r="BY15" i="28"/>
  <c r="BY87" i="28"/>
  <c r="BZ51" i="28"/>
  <c r="BZ56" i="28"/>
  <c r="BZ83" i="28"/>
  <c r="BX22" i="28"/>
  <c r="CA22" i="28" s="1"/>
  <c r="BZ107" i="28"/>
  <c r="BX73" i="28"/>
  <c r="CA73" i="28" s="1"/>
  <c r="BX86" i="28"/>
  <c r="CA86" i="28" s="1"/>
  <c r="BZ99" i="28"/>
  <c r="BX65" i="28"/>
  <c r="CA65" i="28" s="1"/>
  <c r="BX54" i="28"/>
  <c r="CA54" i="28" s="1"/>
  <c r="BZ91" i="28"/>
  <c r="BX57" i="28"/>
  <c r="CA57" i="28" s="1"/>
  <c r="BX58" i="28"/>
  <c r="CA58" i="28" s="1"/>
  <c r="BZ112" i="28"/>
  <c r="BX78" i="28"/>
  <c r="CA78" i="28" s="1"/>
  <c r="BX84" i="28"/>
  <c r="CA84" i="28" s="1"/>
  <c r="BX14" i="28"/>
  <c r="CA14" i="28" s="1"/>
  <c r="BZ54" i="28"/>
  <c r="BZ97" i="28"/>
  <c r="BZ65" i="28"/>
  <c r="BZ33" i="28"/>
  <c r="BX95" i="28"/>
  <c r="CA95" i="28" s="1"/>
  <c r="BX63" i="28"/>
  <c r="CA63" i="28" s="1"/>
  <c r="BX19" i="28"/>
  <c r="CA19" i="28" s="1"/>
  <c r="BX106" i="28"/>
  <c r="CA106" i="28" s="1"/>
  <c r="BZ52" i="28"/>
  <c r="BX102" i="28"/>
  <c r="CA102" i="28" s="1"/>
  <c r="BX96" i="28"/>
  <c r="CA96" i="28" s="1"/>
  <c r="BX32" i="28"/>
  <c r="CA32" i="28" s="1"/>
  <c r="BZ66" i="28"/>
  <c r="BZ103" i="28"/>
  <c r="BZ39" i="28"/>
  <c r="BX101" i="28"/>
  <c r="CA101" i="28" s="1"/>
  <c r="BX69" i="28"/>
  <c r="CA69" i="28" s="1"/>
  <c r="BX90" i="28"/>
  <c r="CA90" i="28" s="1"/>
  <c r="BX94" i="28"/>
  <c r="CA94" i="28" s="1"/>
  <c r="BX27" i="28"/>
  <c r="CA27" i="28" s="1"/>
  <c r="BZ101" i="28"/>
  <c r="BZ37" i="28"/>
  <c r="BX67" i="28"/>
  <c r="CA67" i="28" s="1"/>
  <c r="Q16" i="28"/>
  <c r="P16" i="28"/>
  <c r="V14" i="28"/>
  <c r="W14" i="28" s="1"/>
  <c r="BX103" i="28"/>
  <c r="CA103" i="28" s="1"/>
  <c r="BZ41" i="28"/>
  <c r="BZ73" i="28"/>
  <c r="BZ105" i="28"/>
  <c r="BZ70" i="28"/>
  <c r="BX36" i="28"/>
  <c r="CA36" i="28" s="1"/>
  <c r="BX100" i="28"/>
  <c r="CA100" i="28" s="1"/>
  <c r="BX110" i="28"/>
  <c r="CA110" i="28" s="1"/>
  <c r="BZ68" i="28"/>
  <c r="BZ27" i="28"/>
  <c r="BX89" i="28"/>
  <c r="CA89" i="28" s="1"/>
  <c r="BZ42" i="28"/>
  <c r="BZ88" i="28"/>
  <c r="BX97" i="28"/>
  <c r="CA97" i="28" s="1"/>
  <c r="BZ58" i="28"/>
  <c r="BZ15" i="28"/>
  <c r="BX105" i="28"/>
  <c r="CA105" i="28" s="1"/>
  <c r="BZ74" i="28"/>
  <c r="BZ84" i="28"/>
  <c r="BX18" i="28"/>
  <c r="BZ13" i="28"/>
  <c r="BX56" i="28"/>
  <c r="CA56" i="28" s="1"/>
  <c r="BY111" i="28"/>
  <c r="BY23" i="28"/>
  <c r="BY55" i="28"/>
  <c r="BY108" i="28"/>
  <c r="BY76" i="28"/>
  <c r="BY44" i="28"/>
  <c r="BY107" i="28"/>
  <c r="BY75" i="28"/>
  <c r="BY43" i="28"/>
  <c r="BY112" i="28"/>
  <c r="BY80" i="28"/>
  <c r="BY48" i="28"/>
  <c r="BY16" i="28"/>
  <c r="BY102" i="28"/>
  <c r="BY86" i="28"/>
  <c r="BY70" i="28"/>
  <c r="BY54" i="28"/>
  <c r="BY38" i="28"/>
  <c r="BY22" i="28"/>
  <c r="BY109" i="28"/>
  <c r="BY93" i="28"/>
  <c r="BY77" i="28"/>
  <c r="BY61" i="28"/>
  <c r="BY45" i="28"/>
  <c r="BY29" i="28"/>
  <c r="BY13" i="28"/>
  <c r="AB13" i="28"/>
  <c r="AC13" i="28" s="1"/>
  <c r="P13" i="28"/>
  <c r="Q13" i="28" s="1"/>
  <c r="AC16" i="28"/>
  <c r="AB16" i="28"/>
  <c r="BY99" i="28"/>
  <c r="BY67" i="28"/>
  <c r="BY35" i="28"/>
  <c r="BY104" i="28"/>
  <c r="BY72" i="28"/>
  <c r="BY40" i="28"/>
  <c r="BY12" i="28"/>
  <c r="BY98" i="28"/>
  <c r="BY82" i="28"/>
  <c r="BY66" i="28"/>
  <c r="BY50" i="28"/>
  <c r="BY34" i="28"/>
  <c r="BY18" i="28"/>
  <c r="BY105" i="28"/>
  <c r="BY89" i="28"/>
  <c r="BY73" i="28"/>
  <c r="BY57" i="28"/>
  <c r="BY41" i="28"/>
  <c r="AB14" i="28"/>
  <c r="AC14" i="28" s="1"/>
  <c r="P14" i="28"/>
  <c r="Q14" i="28" s="1"/>
  <c r="AB15" i="28"/>
  <c r="AC15" i="28" s="1"/>
  <c r="V13" i="28"/>
  <c r="X12" i="28" s="1"/>
  <c r="W16" i="28"/>
  <c r="V16" i="28"/>
  <c r="CA16" i="28"/>
  <c r="W12" i="28"/>
  <c r="AP14" i="28"/>
  <c r="AP105" i="28"/>
  <c r="AP89" i="28"/>
  <c r="AP73" i="28"/>
  <c r="AP57" i="28"/>
  <c r="AP41" i="28"/>
  <c r="AP25" i="28"/>
  <c r="AP21" i="28"/>
  <c r="AP13" i="28"/>
  <c r="AP100" i="28"/>
  <c r="AP84" i="28"/>
  <c r="AP20" i="28"/>
  <c r="AP107" i="28"/>
  <c r="AP91" i="28"/>
  <c r="AP75" i="28"/>
  <c r="AP59" i="28"/>
  <c r="AP43" i="28"/>
  <c r="AP27" i="28"/>
  <c r="AP15" i="28"/>
  <c r="AP98" i="28"/>
  <c r="AP82" i="28"/>
  <c r="AP74" i="28"/>
  <c r="AP66" i="28"/>
  <c r="AP58" i="28"/>
  <c r="AP50" i="28"/>
  <c r="AP42" i="28"/>
  <c r="AP34" i="28"/>
  <c r="AP26" i="28"/>
  <c r="AP18" i="28"/>
  <c r="AP101" i="28"/>
  <c r="AP85" i="28"/>
  <c r="AP69" i="28"/>
  <c r="AP53" i="28"/>
  <c r="AP37" i="28"/>
  <c r="AP112" i="28"/>
  <c r="AP96" i="28"/>
  <c r="AP80" i="28"/>
  <c r="AP72" i="28"/>
  <c r="AP64" i="28"/>
  <c r="AP56" i="28"/>
  <c r="AP48" i="28"/>
  <c r="AP40" i="28"/>
  <c r="AP32" i="28"/>
  <c r="AP103" i="28"/>
  <c r="AP87" i="28"/>
  <c r="AP71" i="28"/>
  <c r="AP55" i="28"/>
  <c r="AP39" i="28"/>
  <c r="AP23" i="28"/>
  <c r="AP110" i="28"/>
  <c r="AP94" i="28"/>
  <c r="AP113" i="28"/>
  <c r="AP97" i="28"/>
  <c r="AP81" i="28"/>
  <c r="AP65" i="28"/>
  <c r="AP49" i="28"/>
  <c r="AP33" i="28"/>
  <c r="AP17" i="28"/>
  <c r="AP108" i="28"/>
  <c r="AP92" i="28"/>
  <c r="AP24" i="28"/>
  <c r="AP16" i="28"/>
  <c r="AP99" i="28"/>
  <c r="AP83" i="28"/>
  <c r="AP67" i="28"/>
  <c r="AP51" i="28"/>
  <c r="AP35" i="28"/>
  <c r="AP19" i="28"/>
  <c r="AP106" i="28"/>
  <c r="AP90" i="28"/>
  <c r="AP78" i="28"/>
  <c r="AP70" i="28"/>
  <c r="AP62" i="28"/>
  <c r="AP54" i="28"/>
  <c r="AP46" i="28"/>
  <c r="AP38" i="28"/>
  <c r="AP30" i="28"/>
  <c r="AP22" i="28"/>
  <c r="AP109" i="28"/>
  <c r="AP93" i="28"/>
  <c r="AP77" i="28"/>
  <c r="AP61" i="28"/>
  <c r="AP45" i="28"/>
  <c r="AP29" i="28"/>
  <c r="AP12" i="28"/>
  <c r="AP104" i="28"/>
  <c r="AP88" i="28"/>
  <c r="AP76" i="28"/>
  <c r="AP68" i="28"/>
  <c r="AP60" i="28"/>
  <c r="AP52" i="28"/>
  <c r="AP44" i="28"/>
  <c r="AP36" i="28"/>
  <c r="AP28" i="28"/>
  <c r="AP111" i="28"/>
  <c r="AP95" i="28"/>
  <c r="AP79" i="28"/>
  <c r="AP63" i="28"/>
  <c r="AP47" i="28"/>
  <c r="AP31" i="28"/>
  <c r="AP102" i="28"/>
  <c r="AP86" i="28"/>
  <c r="Q12" i="28"/>
  <c r="R12" i="28"/>
  <c r="F23" i="28"/>
  <c r="F31" i="28"/>
  <c r="F21" i="28"/>
  <c r="F29" i="28"/>
  <c r="F25" i="28"/>
  <c r="F33" i="28"/>
  <c r="F27" i="28"/>
  <c r="F26" i="28"/>
  <c r="F17" i="28"/>
  <c r="F22" i="28"/>
  <c r="F16" i="28"/>
  <c r="F28" i="28"/>
  <c r="F24" i="28"/>
  <c r="F30" i="28"/>
  <c r="F13" i="28"/>
  <c r="F19" i="28"/>
  <c r="F18" i="28"/>
  <c r="F32" i="28"/>
  <c r="F20" i="28"/>
  <c r="F36" i="28"/>
  <c r="F56" i="28"/>
  <c r="F100" i="28"/>
  <c r="F35" i="28"/>
  <c r="F51" i="28"/>
  <c r="F67" i="28"/>
  <c r="F83" i="28"/>
  <c r="F105" i="28"/>
  <c r="F60" i="28"/>
  <c r="F106" i="28"/>
  <c r="F50" i="28"/>
  <c r="F66" i="28"/>
  <c r="F82" i="28"/>
  <c r="F98" i="28"/>
  <c r="F111" i="28"/>
  <c r="F92" i="28"/>
  <c r="F41" i="28"/>
  <c r="F57" i="28"/>
  <c r="F73" i="28"/>
  <c r="F89" i="28"/>
  <c r="F112" i="28"/>
  <c r="F65" i="28"/>
  <c r="F84" i="28"/>
  <c r="F63" i="28"/>
  <c r="F97" i="28"/>
  <c r="F46" i="28"/>
  <c r="F78" i="28"/>
  <c r="F37" i="28"/>
  <c r="F85" i="28"/>
  <c r="F44" i="28"/>
  <c r="F64" i="28"/>
  <c r="F14" i="28"/>
  <c r="F39" i="28"/>
  <c r="F55" i="28"/>
  <c r="F71" i="28"/>
  <c r="F87" i="28"/>
  <c r="F104" i="28"/>
  <c r="F72" i="28"/>
  <c r="F38" i="28"/>
  <c r="F54" i="28"/>
  <c r="F70" i="28"/>
  <c r="F86" i="28"/>
  <c r="F102" i="28"/>
  <c r="F48" i="28"/>
  <c r="F15" i="28"/>
  <c r="F45" i="28"/>
  <c r="F61" i="28"/>
  <c r="F77" i="28"/>
  <c r="F95" i="28"/>
  <c r="F110" i="28"/>
  <c r="F49" i="28"/>
  <c r="F101" i="28"/>
  <c r="F40" i="28"/>
  <c r="F47" i="28"/>
  <c r="F52" i="28"/>
  <c r="F96" i="28"/>
  <c r="F94" i="28"/>
  <c r="F80" i="28"/>
  <c r="F69" i="28"/>
  <c r="F113" i="28"/>
  <c r="F34" i="28"/>
  <c r="F76" i="28"/>
  <c r="F103" i="28"/>
  <c r="F43" i="28"/>
  <c r="F59" i="28"/>
  <c r="F75" i="28"/>
  <c r="F91" i="28"/>
  <c r="F107" i="28"/>
  <c r="F88" i="28"/>
  <c r="F42" i="28"/>
  <c r="F58" i="28"/>
  <c r="F74" i="28"/>
  <c r="F90" i="28"/>
  <c r="F109" i="28"/>
  <c r="F68" i="28"/>
  <c r="F99" i="28"/>
  <c r="F81" i="28"/>
  <c r="F93" i="28"/>
  <c r="F79" i="28"/>
  <c r="F62" i="28"/>
  <c r="F108" i="28"/>
  <c r="F53" i="28"/>
  <c r="CA24" i="28"/>
  <c r="CA18" i="28"/>
  <c r="CA28" i="28"/>
  <c r="CA30" i="28"/>
  <c r="CA13" i="28"/>
  <c r="CA37" i="28"/>
  <c r="CA39" i="28"/>
  <c r="AO14" i="28"/>
  <c r="L68" i="28"/>
  <c r="K12" i="28"/>
  <c r="R30" i="28"/>
  <c r="R32" i="28"/>
  <c r="R47" i="28"/>
  <c r="R74" i="28"/>
  <c r="R101" i="28"/>
  <c r="X103" i="28"/>
  <c r="X15" i="28"/>
  <c r="X14" i="28"/>
  <c r="X66" i="28"/>
  <c r="X20" i="28"/>
  <c r="K438" i="7"/>
  <c r="N441" i="11" s="1"/>
  <c r="X100" i="28"/>
  <c r="R88" i="28"/>
  <c r="L59" i="28"/>
  <c r="L75" i="28"/>
  <c r="L91" i="28"/>
  <c r="L111" i="28"/>
  <c r="L100" i="28"/>
  <c r="M437" i="7"/>
  <c r="Q440" i="11" s="1"/>
  <c r="AB12" i="28"/>
  <c r="M433" i="7"/>
  <c r="K434" i="7"/>
  <c r="N437" i="11" s="1"/>
  <c r="K436" i="7"/>
  <c r="N439" i="11" s="1"/>
  <c r="L63" i="28"/>
  <c r="L79" i="28"/>
  <c r="L95" i="28"/>
  <c r="K437" i="7"/>
  <c r="N440" i="11" s="1"/>
  <c r="K435" i="7"/>
  <c r="N438" i="11" s="1"/>
  <c r="L67" i="28"/>
  <c r="L83" i="28"/>
  <c r="L103" i="28"/>
  <c r="L53" i="28"/>
  <c r="L37" i="28"/>
  <c r="L48" i="28"/>
  <c r="L32" i="28"/>
  <c r="L51" i="28"/>
  <c r="L35" i="28"/>
  <c r="L98" i="28"/>
  <c r="L82" i="28"/>
  <c r="L66" i="28"/>
  <c r="L46" i="28"/>
  <c r="L30" i="28"/>
  <c r="L19" i="28"/>
  <c r="L16" i="28"/>
  <c r="L18" i="28"/>
  <c r="L101" i="28"/>
  <c r="L85" i="28"/>
  <c r="L69" i="28"/>
  <c r="L49" i="28"/>
  <c r="L33" i="28"/>
  <c r="L44" i="28"/>
  <c r="L28" i="28"/>
  <c r="L47" i="28"/>
  <c r="L31" i="28"/>
  <c r="L110" i="28"/>
  <c r="L94" i="28"/>
  <c r="L78" i="28"/>
  <c r="L62" i="28"/>
  <c r="L42" i="28"/>
  <c r="L26" i="28"/>
  <c r="L22" i="28"/>
  <c r="L14" i="28"/>
  <c r="L54" i="28"/>
  <c r="L113" i="28"/>
  <c r="L97" i="28"/>
  <c r="L81" i="28"/>
  <c r="L65" i="28"/>
  <c r="L112" i="28"/>
  <c r="L96" i="28"/>
  <c r="L80" i="28"/>
  <c r="L64" i="28"/>
  <c r="L45" i="28"/>
  <c r="L29" i="28"/>
  <c r="L40" i="28"/>
  <c r="L24" i="28"/>
  <c r="L43" i="28"/>
  <c r="L27" i="28"/>
  <c r="L106" i="28"/>
  <c r="L90" i="28"/>
  <c r="L74" i="28"/>
  <c r="L58" i="28"/>
  <c r="L38" i="28"/>
  <c r="L21" i="28"/>
  <c r="L17" i="28"/>
  <c r="L13" i="28"/>
  <c r="L109" i="28"/>
  <c r="L93" i="28"/>
  <c r="L77" i="28"/>
  <c r="L61" i="28"/>
  <c r="L108" i="28"/>
  <c r="L92" i="28"/>
  <c r="L76" i="28"/>
  <c r="L60" i="28"/>
  <c r="L41" i="28"/>
  <c r="L25" i="28"/>
  <c r="L52" i="28"/>
  <c r="L36" i="28"/>
  <c r="L39" i="28"/>
  <c r="L23" i="28"/>
  <c r="L102" i="28"/>
  <c r="L86" i="28"/>
  <c r="L70" i="28"/>
  <c r="L50" i="28"/>
  <c r="L34" i="28"/>
  <c r="L20" i="28"/>
  <c r="L15" i="28"/>
  <c r="L105" i="28"/>
  <c r="L89" i="28"/>
  <c r="L73" i="28"/>
  <c r="L57" i="28"/>
  <c r="L104" i="28"/>
  <c r="L88" i="28"/>
  <c r="L72" i="28"/>
  <c r="L56" i="28"/>
  <c r="L99" i="28"/>
  <c r="K433" i="7"/>
  <c r="L55" i="28"/>
  <c r="L71" i="28"/>
  <c r="L87" i="28"/>
  <c r="L107" i="28"/>
  <c r="L84" i="28"/>
  <c r="E12" i="28"/>
  <c r="T442" i="11"/>
  <c r="E433" i="7"/>
  <c r="E434" i="7"/>
  <c r="E437" i="11" s="1"/>
  <c r="E438" i="7"/>
  <c r="E441" i="11" s="1"/>
  <c r="E437" i="7"/>
  <c r="E440" i="11" s="1"/>
  <c r="Q439" i="7"/>
  <c r="Q14" i="12" s="1"/>
  <c r="O14" i="12" s="1"/>
  <c r="AA18" i="12" s="1"/>
  <c r="I25" i="12"/>
  <c r="N25" i="12"/>
  <c r="N27" i="12"/>
  <c r="I27" i="12"/>
  <c r="I24" i="12"/>
  <c r="N24" i="12"/>
  <c r="I26" i="12"/>
  <c r="N26" i="12"/>
  <c r="M436" i="7"/>
  <c r="Q439" i="11" s="1"/>
  <c r="M438" i="7"/>
  <c r="Q441" i="11" s="1"/>
  <c r="M435" i="7"/>
  <c r="Q438" i="11" s="1"/>
  <c r="M434" i="7"/>
  <c r="Q437" i="11" s="1"/>
  <c r="I436" i="7"/>
  <c r="K439" i="11" s="1"/>
  <c r="I433" i="7"/>
  <c r="I435" i="7"/>
  <c r="K438" i="11" s="1"/>
  <c r="I437" i="7"/>
  <c r="K440" i="11" s="1"/>
  <c r="I434" i="7"/>
  <c r="I438" i="7"/>
  <c r="K441" i="11" s="1"/>
  <c r="G437" i="7"/>
  <c r="H440" i="11" s="1"/>
  <c r="G436" i="7"/>
  <c r="H439" i="11" s="1"/>
  <c r="G433" i="7"/>
  <c r="G434" i="7"/>
  <c r="G435" i="7"/>
  <c r="H438" i="11" s="1"/>
  <c r="G438" i="7"/>
  <c r="H441" i="11" s="1"/>
  <c r="E436" i="7"/>
  <c r="E439" i="11" s="1"/>
  <c r="E435" i="7"/>
  <c r="E438" i="11" s="1"/>
  <c r="AB9" i="7"/>
  <c r="AB10" i="7"/>
  <c r="P433" i="11"/>
  <c r="M433" i="11"/>
  <c r="J433" i="11"/>
  <c r="G433" i="11"/>
  <c r="D433" i="11"/>
  <c r="P432" i="11"/>
  <c r="M432" i="11"/>
  <c r="J432" i="11"/>
  <c r="G432" i="11"/>
  <c r="D432" i="11"/>
  <c r="P431" i="11"/>
  <c r="M431" i="11"/>
  <c r="J431" i="11"/>
  <c r="G431" i="11"/>
  <c r="D431" i="11"/>
  <c r="P430" i="11"/>
  <c r="M430" i="11"/>
  <c r="J430" i="11"/>
  <c r="G430" i="11"/>
  <c r="D430" i="11"/>
  <c r="P429" i="11"/>
  <c r="M429" i="11"/>
  <c r="J429" i="11"/>
  <c r="G429" i="11"/>
  <c r="D429" i="11"/>
  <c r="P428" i="11"/>
  <c r="M428" i="11"/>
  <c r="J428" i="11"/>
  <c r="G428" i="11"/>
  <c r="D428" i="11"/>
  <c r="P427" i="11"/>
  <c r="M427" i="11"/>
  <c r="J427" i="11"/>
  <c r="G427" i="11"/>
  <c r="D427" i="11"/>
  <c r="P426" i="11"/>
  <c r="M426" i="11"/>
  <c r="J426" i="11"/>
  <c r="G426" i="11"/>
  <c r="D426" i="11"/>
  <c r="P425" i="11"/>
  <c r="M425" i="11"/>
  <c r="J425" i="11"/>
  <c r="G425" i="11"/>
  <c r="D425" i="11"/>
  <c r="P424" i="11"/>
  <c r="M424" i="11"/>
  <c r="J424" i="11"/>
  <c r="G424" i="11"/>
  <c r="D424" i="11"/>
  <c r="P423" i="11"/>
  <c r="M423" i="11"/>
  <c r="J423" i="11"/>
  <c r="G423" i="11"/>
  <c r="D423" i="11"/>
  <c r="P422" i="11"/>
  <c r="M422" i="11"/>
  <c r="J422" i="11"/>
  <c r="G422" i="11"/>
  <c r="D422" i="11"/>
  <c r="P421" i="11"/>
  <c r="M421" i="11"/>
  <c r="J421" i="11"/>
  <c r="G421" i="11"/>
  <c r="D421" i="11"/>
  <c r="P420" i="11"/>
  <c r="M420" i="11"/>
  <c r="J420" i="11"/>
  <c r="G420" i="11"/>
  <c r="D420" i="11"/>
  <c r="P419" i="11"/>
  <c r="M419" i="11"/>
  <c r="J419" i="11"/>
  <c r="G419" i="11"/>
  <c r="D419" i="11"/>
  <c r="P418" i="11"/>
  <c r="M418" i="11"/>
  <c r="J418" i="11"/>
  <c r="G418" i="11"/>
  <c r="D418" i="11"/>
  <c r="P417" i="11"/>
  <c r="M417" i="11"/>
  <c r="J417" i="11"/>
  <c r="G417" i="11"/>
  <c r="D417" i="11"/>
  <c r="P416" i="11"/>
  <c r="M416" i="11"/>
  <c r="J416" i="11"/>
  <c r="G416" i="11"/>
  <c r="D416" i="11"/>
  <c r="P415" i="11"/>
  <c r="M415" i="11"/>
  <c r="J415" i="11"/>
  <c r="G415" i="11"/>
  <c r="D415" i="11"/>
  <c r="P414" i="11"/>
  <c r="M414" i="11"/>
  <c r="J414" i="11"/>
  <c r="G414" i="11"/>
  <c r="D414" i="11"/>
  <c r="P413" i="11"/>
  <c r="M413" i="11"/>
  <c r="J413" i="11"/>
  <c r="G413" i="11"/>
  <c r="D413" i="11"/>
  <c r="P412" i="11"/>
  <c r="M412" i="11"/>
  <c r="J412" i="11"/>
  <c r="G412" i="11"/>
  <c r="D412" i="11"/>
  <c r="P411" i="11"/>
  <c r="M411" i="11"/>
  <c r="J411" i="11"/>
  <c r="G411" i="11"/>
  <c r="D411" i="11"/>
  <c r="P410" i="11"/>
  <c r="M410" i="11"/>
  <c r="J410" i="11"/>
  <c r="G410" i="11"/>
  <c r="D410" i="11"/>
  <c r="P409" i="11"/>
  <c r="M409" i="11"/>
  <c r="J409" i="11"/>
  <c r="G409" i="11"/>
  <c r="D409" i="11"/>
  <c r="P408" i="11"/>
  <c r="M408" i="11"/>
  <c r="J408" i="11"/>
  <c r="G408" i="11"/>
  <c r="D408" i="11"/>
  <c r="P407" i="11"/>
  <c r="M407" i="11"/>
  <c r="J407" i="11"/>
  <c r="G407" i="11"/>
  <c r="D407" i="11"/>
  <c r="P406" i="11"/>
  <c r="M406" i="11"/>
  <c r="J406" i="11"/>
  <c r="G406" i="11"/>
  <c r="D406" i="11"/>
  <c r="P405" i="11"/>
  <c r="M405" i="11"/>
  <c r="J405" i="11"/>
  <c r="G405" i="11"/>
  <c r="D405" i="11"/>
  <c r="P404" i="11"/>
  <c r="M404" i="11"/>
  <c r="J404" i="11"/>
  <c r="G404" i="11"/>
  <c r="D404" i="11"/>
  <c r="P403" i="11"/>
  <c r="M403" i="11"/>
  <c r="J403" i="11"/>
  <c r="G403" i="11"/>
  <c r="D403" i="11"/>
  <c r="P402" i="11"/>
  <c r="M402" i="11"/>
  <c r="J402" i="11"/>
  <c r="G402" i="11"/>
  <c r="D402" i="11"/>
  <c r="P401" i="11"/>
  <c r="M401" i="11"/>
  <c r="J401" i="11"/>
  <c r="G401" i="11"/>
  <c r="D401" i="11"/>
  <c r="P400" i="11"/>
  <c r="M400" i="11"/>
  <c r="J400" i="11"/>
  <c r="G400" i="11"/>
  <c r="D400" i="11"/>
  <c r="P399" i="11"/>
  <c r="M399" i="11"/>
  <c r="J399" i="11"/>
  <c r="G399" i="11"/>
  <c r="D399" i="11"/>
  <c r="P398" i="11"/>
  <c r="M398" i="11"/>
  <c r="J398" i="11"/>
  <c r="G398" i="11"/>
  <c r="D398" i="11"/>
  <c r="P397" i="11"/>
  <c r="M397" i="11"/>
  <c r="J397" i="11"/>
  <c r="G397" i="11"/>
  <c r="D397" i="11"/>
  <c r="P396" i="11"/>
  <c r="M396" i="11"/>
  <c r="J396" i="11"/>
  <c r="G396" i="11"/>
  <c r="D396" i="11"/>
  <c r="P395" i="11"/>
  <c r="M395" i="11"/>
  <c r="J395" i="11"/>
  <c r="G395" i="11"/>
  <c r="D395" i="11"/>
  <c r="P394" i="11"/>
  <c r="M394" i="11"/>
  <c r="J394" i="11"/>
  <c r="G394" i="11"/>
  <c r="D394" i="11"/>
  <c r="P393" i="11"/>
  <c r="M393" i="11"/>
  <c r="J393" i="11"/>
  <c r="G393" i="11"/>
  <c r="D393" i="11"/>
  <c r="P392" i="11"/>
  <c r="M392" i="11"/>
  <c r="J392" i="11"/>
  <c r="G392" i="11"/>
  <c r="D392" i="11"/>
  <c r="P391" i="11"/>
  <c r="M391" i="11"/>
  <c r="J391" i="11"/>
  <c r="G391" i="11"/>
  <c r="D391" i="11"/>
  <c r="P390" i="11"/>
  <c r="M390" i="11"/>
  <c r="J390" i="11"/>
  <c r="G390" i="11"/>
  <c r="D390" i="11"/>
  <c r="P389" i="11"/>
  <c r="M389" i="11"/>
  <c r="J389" i="11"/>
  <c r="G389" i="11"/>
  <c r="D389" i="11"/>
  <c r="P388" i="11"/>
  <c r="M388" i="11"/>
  <c r="J388" i="11"/>
  <c r="G388" i="11"/>
  <c r="D388" i="11"/>
  <c r="P387" i="11"/>
  <c r="M387" i="11"/>
  <c r="J387" i="11"/>
  <c r="G387" i="11"/>
  <c r="D387" i="11"/>
  <c r="P386" i="11"/>
  <c r="M386" i="11"/>
  <c r="J386" i="11"/>
  <c r="G386" i="11"/>
  <c r="D386" i="11"/>
  <c r="P385" i="11"/>
  <c r="M385" i="11"/>
  <c r="J385" i="11"/>
  <c r="G385" i="11"/>
  <c r="D385" i="11"/>
  <c r="P384" i="11"/>
  <c r="M384" i="11"/>
  <c r="J384" i="11"/>
  <c r="G384" i="11"/>
  <c r="D384" i="11"/>
  <c r="P383" i="11"/>
  <c r="M383" i="11"/>
  <c r="J383" i="11"/>
  <c r="G383" i="11"/>
  <c r="D383" i="11"/>
  <c r="P382" i="11"/>
  <c r="M382" i="11"/>
  <c r="J382" i="11"/>
  <c r="G382" i="11"/>
  <c r="D382" i="11"/>
  <c r="P381" i="11"/>
  <c r="M381" i="11"/>
  <c r="J381" i="11"/>
  <c r="G381" i="11"/>
  <c r="D381" i="11"/>
  <c r="P380" i="11"/>
  <c r="M380" i="11"/>
  <c r="J380" i="11"/>
  <c r="G380" i="11"/>
  <c r="D380" i="11"/>
  <c r="P379" i="11"/>
  <c r="M379" i="11"/>
  <c r="J379" i="11"/>
  <c r="G379" i="11"/>
  <c r="D379" i="11"/>
  <c r="P378" i="11"/>
  <c r="M378" i="11"/>
  <c r="J378" i="11"/>
  <c r="G378" i="11"/>
  <c r="D378" i="11"/>
  <c r="P377" i="11"/>
  <c r="M377" i="11"/>
  <c r="J377" i="11"/>
  <c r="G377" i="11"/>
  <c r="D377" i="11"/>
  <c r="P376" i="11"/>
  <c r="M376" i="11"/>
  <c r="J376" i="11"/>
  <c r="G376" i="11"/>
  <c r="D376" i="11"/>
  <c r="P375" i="11"/>
  <c r="M375" i="11"/>
  <c r="J375" i="11"/>
  <c r="G375" i="11"/>
  <c r="D375" i="11"/>
  <c r="P374" i="11"/>
  <c r="M374" i="11"/>
  <c r="J374" i="11"/>
  <c r="G374" i="11"/>
  <c r="D374" i="11"/>
  <c r="P373" i="11"/>
  <c r="M373" i="11"/>
  <c r="J373" i="11"/>
  <c r="G373" i="11"/>
  <c r="D373" i="11"/>
  <c r="P372" i="11"/>
  <c r="M372" i="11"/>
  <c r="J372" i="11"/>
  <c r="G372" i="11"/>
  <c r="D372" i="11"/>
  <c r="P371" i="11"/>
  <c r="M371" i="11"/>
  <c r="J371" i="11"/>
  <c r="G371" i="11"/>
  <c r="D371" i="11"/>
  <c r="P370" i="11"/>
  <c r="M370" i="11"/>
  <c r="J370" i="11"/>
  <c r="G370" i="11"/>
  <c r="D370" i="11"/>
  <c r="P369" i="11"/>
  <c r="M369" i="11"/>
  <c r="J369" i="11"/>
  <c r="G369" i="11"/>
  <c r="D369" i="11"/>
  <c r="P368" i="11"/>
  <c r="M368" i="11"/>
  <c r="J368" i="11"/>
  <c r="G368" i="11"/>
  <c r="D368" i="11"/>
  <c r="P367" i="11"/>
  <c r="M367" i="11"/>
  <c r="J367" i="11"/>
  <c r="G367" i="11"/>
  <c r="D367" i="11"/>
  <c r="P366" i="11"/>
  <c r="M366" i="11"/>
  <c r="J366" i="11"/>
  <c r="G366" i="11"/>
  <c r="D366" i="11"/>
  <c r="P365" i="11"/>
  <c r="M365" i="11"/>
  <c r="J365" i="11"/>
  <c r="G365" i="11"/>
  <c r="D365" i="11"/>
  <c r="P364" i="11"/>
  <c r="M364" i="11"/>
  <c r="J364" i="11"/>
  <c r="G364" i="11"/>
  <c r="D364" i="11"/>
  <c r="P363" i="11"/>
  <c r="M363" i="11"/>
  <c r="J363" i="11"/>
  <c r="G363" i="11"/>
  <c r="D363" i="11"/>
  <c r="P362" i="11"/>
  <c r="M362" i="11"/>
  <c r="J362" i="11"/>
  <c r="G362" i="11"/>
  <c r="D362" i="11"/>
  <c r="P361" i="11"/>
  <c r="M361" i="11"/>
  <c r="J361" i="11"/>
  <c r="G361" i="11"/>
  <c r="D361" i="11"/>
  <c r="P360" i="11"/>
  <c r="M360" i="11"/>
  <c r="J360" i="11"/>
  <c r="G360" i="11"/>
  <c r="D360" i="11"/>
  <c r="P359" i="11"/>
  <c r="M359" i="11"/>
  <c r="J359" i="11"/>
  <c r="G359" i="11"/>
  <c r="D359" i="11"/>
  <c r="P358" i="11"/>
  <c r="M358" i="11"/>
  <c r="J358" i="11"/>
  <c r="G358" i="11"/>
  <c r="D358" i="11"/>
  <c r="P357" i="11"/>
  <c r="M357" i="11"/>
  <c r="J357" i="11"/>
  <c r="G357" i="11"/>
  <c r="D357" i="11"/>
  <c r="P356" i="11"/>
  <c r="M356" i="11"/>
  <c r="J356" i="11"/>
  <c r="G356" i="11"/>
  <c r="D356" i="11"/>
  <c r="P355" i="11"/>
  <c r="M355" i="11"/>
  <c r="J355" i="11"/>
  <c r="G355" i="11"/>
  <c r="D355" i="11"/>
  <c r="P354" i="11"/>
  <c r="M354" i="11"/>
  <c r="J354" i="11"/>
  <c r="G354" i="11"/>
  <c r="D354" i="11"/>
  <c r="P353" i="11"/>
  <c r="M353" i="11"/>
  <c r="J353" i="11"/>
  <c r="G353" i="11"/>
  <c r="D353" i="11"/>
  <c r="P352" i="11"/>
  <c r="M352" i="11"/>
  <c r="J352" i="11"/>
  <c r="G352" i="11"/>
  <c r="D352" i="11"/>
  <c r="P351" i="11"/>
  <c r="M351" i="11"/>
  <c r="J351" i="11"/>
  <c r="G351" i="11"/>
  <c r="D351" i="11"/>
  <c r="P350" i="11"/>
  <c r="M350" i="11"/>
  <c r="J350" i="11"/>
  <c r="G350" i="11"/>
  <c r="D350" i="11"/>
  <c r="P349" i="11"/>
  <c r="M349" i="11"/>
  <c r="J349" i="11"/>
  <c r="G349" i="11"/>
  <c r="D349" i="11"/>
  <c r="P348" i="11"/>
  <c r="M348" i="11"/>
  <c r="J348" i="11"/>
  <c r="G348" i="11"/>
  <c r="D348" i="11"/>
  <c r="P347" i="11"/>
  <c r="M347" i="11"/>
  <c r="J347" i="11"/>
  <c r="G347" i="11"/>
  <c r="D347" i="11"/>
  <c r="P346" i="11"/>
  <c r="M346" i="11"/>
  <c r="J346" i="11"/>
  <c r="G346" i="11"/>
  <c r="D346" i="11"/>
  <c r="P345" i="11"/>
  <c r="M345" i="11"/>
  <c r="J345" i="11"/>
  <c r="G345" i="11"/>
  <c r="D345" i="11"/>
  <c r="P344" i="11"/>
  <c r="M344" i="11"/>
  <c r="J344" i="11"/>
  <c r="G344" i="11"/>
  <c r="D344" i="11"/>
  <c r="P343" i="11"/>
  <c r="M343" i="11"/>
  <c r="J343" i="11"/>
  <c r="G343" i="11"/>
  <c r="D343" i="11"/>
  <c r="P342" i="11"/>
  <c r="M342" i="11"/>
  <c r="J342" i="11"/>
  <c r="G342" i="11"/>
  <c r="D342" i="11"/>
  <c r="P341" i="11"/>
  <c r="M341" i="11"/>
  <c r="J341" i="11"/>
  <c r="G341" i="11"/>
  <c r="D341" i="11"/>
  <c r="P340" i="11"/>
  <c r="M340" i="11"/>
  <c r="J340" i="11"/>
  <c r="G340" i="11"/>
  <c r="D340" i="11"/>
  <c r="P339" i="11"/>
  <c r="M339" i="11"/>
  <c r="J339" i="11"/>
  <c r="G339" i="11"/>
  <c r="D339" i="11"/>
  <c r="P338" i="11"/>
  <c r="M338" i="11"/>
  <c r="J338" i="11"/>
  <c r="G338" i="11"/>
  <c r="D338" i="11"/>
  <c r="P337" i="11"/>
  <c r="M337" i="11"/>
  <c r="J337" i="11"/>
  <c r="G337" i="11"/>
  <c r="D337" i="11"/>
  <c r="P336" i="11"/>
  <c r="M336" i="11"/>
  <c r="J336" i="11"/>
  <c r="G336" i="11"/>
  <c r="D336" i="11"/>
  <c r="P335" i="11"/>
  <c r="M335" i="11"/>
  <c r="J335" i="11"/>
  <c r="G335" i="11"/>
  <c r="D335" i="11"/>
  <c r="P334" i="11"/>
  <c r="M334" i="11"/>
  <c r="J334" i="11"/>
  <c r="G334" i="11"/>
  <c r="D334" i="11"/>
  <c r="P333" i="11"/>
  <c r="M333" i="11"/>
  <c r="J333" i="11"/>
  <c r="G333" i="11"/>
  <c r="D333" i="11"/>
  <c r="P332" i="11"/>
  <c r="M332" i="11"/>
  <c r="J332" i="11"/>
  <c r="G332" i="11"/>
  <c r="D332" i="11"/>
  <c r="P331" i="11"/>
  <c r="M331" i="11"/>
  <c r="J331" i="11"/>
  <c r="G331" i="11"/>
  <c r="D331" i="11"/>
  <c r="P330" i="11"/>
  <c r="M330" i="11"/>
  <c r="J330" i="11"/>
  <c r="G330" i="11"/>
  <c r="D330" i="11"/>
  <c r="P329" i="11"/>
  <c r="M329" i="11"/>
  <c r="J329" i="11"/>
  <c r="G329" i="11"/>
  <c r="D329" i="11"/>
  <c r="P328" i="11"/>
  <c r="M328" i="11"/>
  <c r="J328" i="11"/>
  <c r="G328" i="11"/>
  <c r="D328" i="11"/>
  <c r="P327" i="11"/>
  <c r="M327" i="11"/>
  <c r="J327" i="11"/>
  <c r="G327" i="11"/>
  <c r="D327" i="11"/>
  <c r="P326" i="11"/>
  <c r="M326" i="11"/>
  <c r="J326" i="11"/>
  <c r="G326" i="11"/>
  <c r="D326" i="11"/>
  <c r="P325" i="11"/>
  <c r="M325" i="11"/>
  <c r="J325" i="11"/>
  <c r="G325" i="11"/>
  <c r="D325" i="11"/>
  <c r="P324" i="11"/>
  <c r="M324" i="11"/>
  <c r="J324" i="11"/>
  <c r="G324" i="11"/>
  <c r="D324" i="11"/>
  <c r="P323" i="11"/>
  <c r="M323" i="11"/>
  <c r="J323" i="11"/>
  <c r="G323" i="11"/>
  <c r="D323" i="11"/>
  <c r="P322" i="11"/>
  <c r="M322" i="11"/>
  <c r="J322" i="11"/>
  <c r="G322" i="11"/>
  <c r="D322" i="11"/>
  <c r="P321" i="11"/>
  <c r="M321" i="11"/>
  <c r="J321" i="11"/>
  <c r="G321" i="11"/>
  <c r="D321" i="11"/>
  <c r="P320" i="11"/>
  <c r="M320" i="11"/>
  <c r="J320" i="11"/>
  <c r="G320" i="11"/>
  <c r="D320" i="11"/>
  <c r="P319" i="11"/>
  <c r="M319" i="11"/>
  <c r="J319" i="11"/>
  <c r="G319" i="11"/>
  <c r="D319" i="11"/>
  <c r="P318" i="11"/>
  <c r="M318" i="11"/>
  <c r="J318" i="11"/>
  <c r="G318" i="11"/>
  <c r="D318" i="11"/>
  <c r="P317" i="11"/>
  <c r="M317" i="11"/>
  <c r="J317" i="11"/>
  <c r="G317" i="11"/>
  <c r="D317" i="11"/>
  <c r="P316" i="11"/>
  <c r="M316" i="11"/>
  <c r="J316" i="11"/>
  <c r="G316" i="11"/>
  <c r="D316" i="11"/>
  <c r="P315" i="11"/>
  <c r="M315" i="11"/>
  <c r="J315" i="11"/>
  <c r="G315" i="11"/>
  <c r="D315" i="11"/>
  <c r="P314" i="11"/>
  <c r="M314" i="11"/>
  <c r="J314" i="11"/>
  <c r="G314" i="11"/>
  <c r="D314" i="11"/>
  <c r="P313" i="11"/>
  <c r="M313" i="11"/>
  <c r="J313" i="11"/>
  <c r="G313" i="11"/>
  <c r="D313" i="11"/>
  <c r="P312" i="11"/>
  <c r="M312" i="11"/>
  <c r="J312" i="11"/>
  <c r="G312" i="11"/>
  <c r="D312" i="11"/>
  <c r="P311" i="11"/>
  <c r="M311" i="11"/>
  <c r="J311" i="11"/>
  <c r="G311" i="11"/>
  <c r="D311" i="11"/>
  <c r="P310" i="11"/>
  <c r="M310" i="11"/>
  <c r="J310" i="11"/>
  <c r="G310" i="11"/>
  <c r="D310" i="11"/>
  <c r="P309" i="11"/>
  <c r="M309" i="11"/>
  <c r="J309" i="11"/>
  <c r="G309" i="11"/>
  <c r="D309" i="11"/>
  <c r="P308" i="11"/>
  <c r="M308" i="11"/>
  <c r="J308" i="11"/>
  <c r="G308" i="11"/>
  <c r="D308" i="11"/>
  <c r="P307" i="11"/>
  <c r="M307" i="11"/>
  <c r="J307" i="11"/>
  <c r="G307" i="11"/>
  <c r="D307" i="11"/>
  <c r="P306" i="11"/>
  <c r="M306" i="11"/>
  <c r="J306" i="11"/>
  <c r="G306" i="11"/>
  <c r="D306" i="11"/>
  <c r="P305" i="11"/>
  <c r="M305" i="11"/>
  <c r="J305" i="11"/>
  <c r="G305" i="11"/>
  <c r="D305" i="11"/>
  <c r="P304" i="11"/>
  <c r="M304" i="11"/>
  <c r="J304" i="11"/>
  <c r="G304" i="11"/>
  <c r="D304" i="11"/>
  <c r="P303" i="11"/>
  <c r="M303" i="11"/>
  <c r="J303" i="11"/>
  <c r="G303" i="11"/>
  <c r="D303" i="11"/>
  <c r="P302" i="11"/>
  <c r="M302" i="11"/>
  <c r="J302" i="11"/>
  <c r="G302" i="11"/>
  <c r="D302" i="11"/>
  <c r="P301" i="11"/>
  <c r="M301" i="11"/>
  <c r="J301" i="11"/>
  <c r="G301" i="11"/>
  <c r="D301" i="11"/>
  <c r="P300" i="11"/>
  <c r="M300" i="11"/>
  <c r="J300" i="11"/>
  <c r="G300" i="11"/>
  <c r="D300" i="11"/>
  <c r="P299" i="11"/>
  <c r="M299" i="11"/>
  <c r="J299" i="11"/>
  <c r="G299" i="11"/>
  <c r="D299" i="11"/>
  <c r="P298" i="11"/>
  <c r="M298" i="11"/>
  <c r="J298" i="11"/>
  <c r="G298" i="11"/>
  <c r="D298" i="11"/>
  <c r="P297" i="11"/>
  <c r="M297" i="11"/>
  <c r="J297" i="11"/>
  <c r="G297" i="11"/>
  <c r="D297" i="11"/>
  <c r="P296" i="11"/>
  <c r="M296" i="11"/>
  <c r="J296" i="11"/>
  <c r="G296" i="11"/>
  <c r="D296" i="11"/>
  <c r="P295" i="11"/>
  <c r="M295" i="11"/>
  <c r="J295" i="11"/>
  <c r="G295" i="11"/>
  <c r="D295" i="11"/>
  <c r="P294" i="11"/>
  <c r="M294" i="11"/>
  <c r="J294" i="11"/>
  <c r="G294" i="11"/>
  <c r="D294" i="11"/>
  <c r="P293" i="11"/>
  <c r="M293" i="11"/>
  <c r="J293" i="11"/>
  <c r="G293" i="11"/>
  <c r="D293" i="11"/>
  <c r="P292" i="11"/>
  <c r="M292" i="11"/>
  <c r="J292" i="11"/>
  <c r="G292" i="11"/>
  <c r="D292" i="11"/>
  <c r="P291" i="11"/>
  <c r="M291" i="11"/>
  <c r="J291" i="11"/>
  <c r="G291" i="11"/>
  <c r="D291" i="11"/>
  <c r="P290" i="11"/>
  <c r="M290" i="11"/>
  <c r="J290" i="11"/>
  <c r="G290" i="11"/>
  <c r="D290" i="11"/>
  <c r="P289" i="11"/>
  <c r="M289" i="11"/>
  <c r="J289" i="11"/>
  <c r="G289" i="11"/>
  <c r="D289" i="11"/>
  <c r="P288" i="11"/>
  <c r="M288" i="11"/>
  <c r="J288" i="11"/>
  <c r="G288" i="11"/>
  <c r="D288" i="11"/>
  <c r="P287" i="11"/>
  <c r="M287" i="11"/>
  <c r="J287" i="11"/>
  <c r="G287" i="11"/>
  <c r="D287" i="11"/>
  <c r="P286" i="11"/>
  <c r="M286" i="11"/>
  <c r="J286" i="11"/>
  <c r="G286" i="11"/>
  <c r="D286" i="11"/>
  <c r="P285" i="11"/>
  <c r="M285" i="11"/>
  <c r="J285" i="11"/>
  <c r="G285" i="11"/>
  <c r="D285" i="11"/>
  <c r="P284" i="11"/>
  <c r="M284" i="11"/>
  <c r="J284" i="11"/>
  <c r="G284" i="11"/>
  <c r="D284" i="11"/>
  <c r="P283" i="11"/>
  <c r="M283" i="11"/>
  <c r="J283" i="11"/>
  <c r="G283" i="11"/>
  <c r="D283" i="11"/>
  <c r="P282" i="11"/>
  <c r="M282" i="11"/>
  <c r="J282" i="11"/>
  <c r="G282" i="11"/>
  <c r="D282" i="11"/>
  <c r="P281" i="11"/>
  <c r="M281" i="11"/>
  <c r="J281" i="11"/>
  <c r="G281" i="11"/>
  <c r="D281" i="11"/>
  <c r="P280" i="11"/>
  <c r="M280" i="11"/>
  <c r="J280" i="11"/>
  <c r="G280" i="11"/>
  <c r="D280" i="11"/>
  <c r="P279" i="11"/>
  <c r="M279" i="11"/>
  <c r="J279" i="11"/>
  <c r="G279" i="11"/>
  <c r="D279" i="11"/>
  <c r="P278" i="11"/>
  <c r="M278" i="11"/>
  <c r="J278" i="11"/>
  <c r="G278" i="11"/>
  <c r="D278" i="11"/>
  <c r="P277" i="11"/>
  <c r="M277" i="11"/>
  <c r="J277" i="11"/>
  <c r="G277" i="11"/>
  <c r="D277" i="11"/>
  <c r="P276" i="11"/>
  <c r="M276" i="11"/>
  <c r="J276" i="11"/>
  <c r="G276" i="11"/>
  <c r="D276" i="11"/>
  <c r="P275" i="11"/>
  <c r="M275" i="11"/>
  <c r="J275" i="11"/>
  <c r="G275" i="11"/>
  <c r="D275" i="11"/>
  <c r="P274" i="11"/>
  <c r="M274" i="11"/>
  <c r="J274" i="11"/>
  <c r="G274" i="11"/>
  <c r="D274" i="11"/>
  <c r="P273" i="11"/>
  <c r="M273" i="11"/>
  <c r="J273" i="11"/>
  <c r="G273" i="11"/>
  <c r="D273" i="11"/>
  <c r="P272" i="11"/>
  <c r="M272" i="11"/>
  <c r="J272" i="11"/>
  <c r="G272" i="11"/>
  <c r="D272" i="11"/>
  <c r="P271" i="11"/>
  <c r="M271" i="11"/>
  <c r="J271" i="11"/>
  <c r="G271" i="11"/>
  <c r="D271" i="11"/>
  <c r="P270" i="11"/>
  <c r="M270" i="11"/>
  <c r="J270" i="11"/>
  <c r="G270" i="11"/>
  <c r="D270" i="11"/>
  <c r="P269" i="11"/>
  <c r="M269" i="11"/>
  <c r="J269" i="11"/>
  <c r="G269" i="11"/>
  <c r="D269" i="11"/>
  <c r="P268" i="11"/>
  <c r="M268" i="11"/>
  <c r="J268" i="11"/>
  <c r="G268" i="11"/>
  <c r="D268" i="11"/>
  <c r="P267" i="11"/>
  <c r="M267" i="11"/>
  <c r="J267" i="11"/>
  <c r="G267" i="11"/>
  <c r="D267" i="11"/>
  <c r="P266" i="11"/>
  <c r="M266" i="11"/>
  <c r="J266" i="11"/>
  <c r="G266" i="11"/>
  <c r="D266" i="11"/>
  <c r="P265" i="11"/>
  <c r="M265" i="11"/>
  <c r="J265" i="11"/>
  <c r="G265" i="11"/>
  <c r="D265" i="11"/>
  <c r="P264" i="11"/>
  <c r="M264" i="11"/>
  <c r="J264" i="11"/>
  <c r="G264" i="11"/>
  <c r="D264" i="11"/>
  <c r="P263" i="11"/>
  <c r="M263" i="11"/>
  <c r="J263" i="11"/>
  <c r="G263" i="11"/>
  <c r="D263" i="11"/>
  <c r="P262" i="11"/>
  <c r="M262" i="11"/>
  <c r="J262" i="11"/>
  <c r="G262" i="11"/>
  <c r="D262" i="11"/>
  <c r="P261" i="11"/>
  <c r="M261" i="11"/>
  <c r="J261" i="11"/>
  <c r="G261" i="11"/>
  <c r="D261" i="11"/>
  <c r="P260" i="11"/>
  <c r="M260" i="11"/>
  <c r="J260" i="11"/>
  <c r="G260" i="11"/>
  <c r="D260" i="11"/>
  <c r="P259" i="11"/>
  <c r="M259" i="11"/>
  <c r="J259" i="11"/>
  <c r="G259" i="11"/>
  <c r="D259" i="11"/>
  <c r="P258" i="11"/>
  <c r="M258" i="11"/>
  <c r="J258" i="11"/>
  <c r="G258" i="11"/>
  <c r="D258" i="11"/>
  <c r="P257" i="11"/>
  <c r="M257" i="11"/>
  <c r="J257" i="11"/>
  <c r="G257" i="11"/>
  <c r="D257" i="11"/>
  <c r="P256" i="11"/>
  <c r="M256" i="11"/>
  <c r="J256" i="11"/>
  <c r="G256" i="11"/>
  <c r="D256" i="11"/>
  <c r="P255" i="11"/>
  <c r="M255" i="11"/>
  <c r="J255" i="11"/>
  <c r="G255" i="11"/>
  <c r="D255" i="11"/>
  <c r="P254" i="11"/>
  <c r="M254" i="11"/>
  <c r="J254" i="11"/>
  <c r="G254" i="11"/>
  <c r="D254" i="11"/>
  <c r="P253" i="11"/>
  <c r="M253" i="11"/>
  <c r="J253" i="11"/>
  <c r="G253" i="11"/>
  <c r="D253" i="11"/>
  <c r="P252" i="11"/>
  <c r="M252" i="11"/>
  <c r="J252" i="11"/>
  <c r="G252" i="11"/>
  <c r="D252" i="11"/>
  <c r="P251" i="11"/>
  <c r="M251" i="11"/>
  <c r="J251" i="11"/>
  <c r="G251" i="11"/>
  <c r="D251" i="11"/>
  <c r="P250" i="11"/>
  <c r="M250" i="11"/>
  <c r="J250" i="11"/>
  <c r="G250" i="11"/>
  <c r="D250" i="11"/>
  <c r="P249" i="11"/>
  <c r="M249" i="11"/>
  <c r="J249" i="11"/>
  <c r="G249" i="11"/>
  <c r="D249" i="11"/>
  <c r="P248" i="11"/>
  <c r="M248" i="11"/>
  <c r="J248" i="11"/>
  <c r="G248" i="11"/>
  <c r="D248" i="11"/>
  <c r="P247" i="11"/>
  <c r="M247" i="11"/>
  <c r="J247" i="11"/>
  <c r="G247" i="11"/>
  <c r="D247" i="11"/>
  <c r="P246" i="11"/>
  <c r="M246" i="11"/>
  <c r="J246" i="11"/>
  <c r="G246" i="11"/>
  <c r="D246" i="11"/>
  <c r="P245" i="11"/>
  <c r="M245" i="11"/>
  <c r="J245" i="11"/>
  <c r="G245" i="11"/>
  <c r="D245" i="11"/>
  <c r="P244" i="11"/>
  <c r="M244" i="11"/>
  <c r="J244" i="11"/>
  <c r="G244" i="11"/>
  <c r="D244" i="11"/>
  <c r="P243" i="11"/>
  <c r="M243" i="11"/>
  <c r="J243" i="11"/>
  <c r="G243" i="11"/>
  <c r="D243" i="11"/>
  <c r="P242" i="11"/>
  <c r="M242" i="11"/>
  <c r="J242" i="11"/>
  <c r="G242" i="11"/>
  <c r="D242" i="11"/>
  <c r="P241" i="11"/>
  <c r="M241" i="11"/>
  <c r="J241" i="11"/>
  <c r="G241" i="11"/>
  <c r="D241" i="11"/>
  <c r="P240" i="11"/>
  <c r="M240" i="11"/>
  <c r="J240" i="11"/>
  <c r="G240" i="11"/>
  <c r="D240" i="11"/>
  <c r="P239" i="11"/>
  <c r="M239" i="11"/>
  <c r="J239" i="11"/>
  <c r="G239" i="11"/>
  <c r="D239" i="11"/>
  <c r="P238" i="11"/>
  <c r="M238" i="11"/>
  <c r="J238" i="11"/>
  <c r="G238" i="11"/>
  <c r="D238" i="11"/>
  <c r="P237" i="11"/>
  <c r="M237" i="11"/>
  <c r="J237" i="11"/>
  <c r="G237" i="11"/>
  <c r="D237" i="11"/>
  <c r="P236" i="11"/>
  <c r="M236" i="11"/>
  <c r="J236" i="11"/>
  <c r="G236" i="11"/>
  <c r="D236" i="11"/>
  <c r="P235" i="11"/>
  <c r="M235" i="11"/>
  <c r="J235" i="11"/>
  <c r="G235" i="11"/>
  <c r="D235" i="11"/>
  <c r="P234" i="11"/>
  <c r="M234" i="11"/>
  <c r="J234" i="11"/>
  <c r="G234" i="11"/>
  <c r="D234" i="11"/>
  <c r="P233" i="11"/>
  <c r="M233" i="11"/>
  <c r="J233" i="11"/>
  <c r="G233" i="11"/>
  <c r="D233" i="11"/>
  <c r="P232" i="11"/>
  <c r="M232" i="11"/>
  <c r="J232" i="11"/>
  <c r="G232" i="11"/>
  <c r="D232" i="11"/>
  <c r="P231" i="11"/>
  <c r="M231" i="11"/>
  <c r="J231" i="11"/>
  <c r="G231" i="11"/>
  <c r="D231" i="11"/>
  <c r="P230" i="11"/>
  <c r="M230" i="11"/>
  <c r="J230" i="11"/>
  <c r="G230" i="11"/>
  <c r="D230" i="11"/>
  <c r="P229" i="11"/>
  <c r="M229" i="11"/>
  <c r="J229" i="11"/>
  <c r="G229" i="11"/>
  <c r="D229" i="11"/>
  <c r="P228" i="11"/>
  <c r="M228" i="11"/>
  <c r="J228" i="11"/>
  <c r="G228" i="11"/>
  <c r="D228" i="11"/>
  <c r="P227" i="11"/>
  <c r="M227" i="11"/>
  <c r="J227" i="11"/>
  <c r="G227" i="11"/>
  <c r="D227" i="11"/>
  <c r="P226" i="11"/>
  <c r="M226" i="11"/>
  <c r="J226" i="11"/>
  <c r="G226" i="11"/>
  <c r="D226" i="11"/>
  <c r="P225" i="11"/>
  <c r="M225" i="11"/>
  <c r="J225" i="11"/>
  <c r="G225" i="11"/>
  <c r="D225" i="11"/>
  <c r="P224" i="11"/>
  <c r="M224" i="11"/>
  <c r="J224" i="11"/>
  <c r="G224" i="11"/>
  <c r="D224" i="11"/>
  <c r="P223" i="11"/>
  <c r="M223" i="11"/>
  <c r="J223" i="11"/>
  <c r="G223" i="11"/>
  <c r="D223" i="11"/>
  <c r="P222" i="11"/>
  <c r="M222" i="11"/>
  <c r="J222" i="11"/>
  <c r="G222" i="11"/>
  <c r="D222" i="11"/>
  <c r="P221" i="11"/>
  <c r="M221" i="11"/>
  <c r="J221" i="11"/>
  <c r="G221" i="11"/>
  <c r="D221" i="11"/>
  <c r="P220" i="11"/>
  <c r="M220" i="11"/>
  <c r="J220" i="11"/>
  <c r="G220" i="11"/>
  <c r="D220" i="11"/>
  <c r="P219" i="11"/>
  <c r="M219" i="11"/>
  <c r="J219" i="11"/>
  <c r="G219" i="11"/>
  <c r="D219" i="11"/>
  <c r="P218" i="11"/>
  <c r="M218" i="11"/>
  <c r="J218" i="11"/>
  <c r="G218" i="11"/>
  <c r="D218" i="11"/>
  <c r="P217" i="11"/>
  <c r="M217" i="11"/>
  <c r="J217" i="11"/>
  <c r="G217" i="11"/>
  <c r="D217" i="11"/>
  <c r="P216" i="11"/>
  <c r="M216" i="11"/>
  <c r="J216" i="11"/>
  <c r="G216" i="11"/>
  <c r="D216" i="11"/>
  <c r="P215" i="11"/>
  <c r="M215" i="11"/>
  <c r="J215" i="11"/>
  <c r="G215" i="11"/>
  <c r="D215" i="11"/>
  <c r="P214" i="11"/>
  <c r="M214" i="11"/>
  <c r="J214" i="11"/>
  <c r="G214" i="11"/>
  <c r="D214" i="11"/>
  <c r="P213" i="11"/>
  <c r="M213" i="11"/>
  <c r="J213" i="11"/>
  <c r="G213" i="11"/>
  <c r="D213" i="11"/>
  <c r="P212" i="11"/>
  <c r="M212" i="11"/>
  <c r="J212" i="11"/>
  <c r="G212" i="11"/>
  <c r="D212" i="11"/>
  <c r="P211" i="11"/>
  <c r="M211" i="11"/>
  <c r="J211" i="11"/>
  <c r="G211" i="11"/>
  <c r="D211" i="11"/>
  <c r="P210" i="11"/>
  <c r="M210" i="11"/>
  <c r="J210" i="11"/>
  <c r="G210" i="11"/>
  <c r="D210" i="11"/>
  <c r="P209" i="11"/>
  <c r="M209" i="11"/>
  <c r="J209" i="11"/>
  <c r="G209" i="11"/>
  <c r="D209" i="11"/>
  <c r="P208" i="11"/>
  <c r="M208" i="11"/>
  <c r="J208" i="11"/>
  <c r="G208" i="11"/>
  <c r="D208" i="11"/>
  <c r="P207" i="11"/>
  <c r="M207" i="11"/>
  <c r="J207" i="11"/>
  <c r="G207" i="11"/>
  <c r="D207" i="11"/>
  <c r="P206" i="11"/>
  <c r="M206" i="11"/>
  <c r="J206" i="11"/>
  <c r="G206" i="11"/>
  <c r="D206" i="11"/>
  <c r="P205" i="11"/>
  <c r="M205" i="11"/>
  <c r="J205" i="11"/>
  <c r="G205" i="11"/>
  <c r="D205" i="11"/>
  <c r="P204" i="11"/>
  <c r="M204" i="11"/>
  <c r="J204" i="11"/>
  <c r="G204" i="11"/>
  <c r="D204" i="11"/>
  <c r="P203" i="11"/>
  <c r="M203" i="11"/>
  <c r="J203" i="11"/>
  <c r="G203" i="11"/>
  <c r="D203" i="11"/>
  <c r="P202" i="11"/>
  <c r="M202" i="11"/>
  <c r="J202" i="11"/>
  <c r="G202" i="11"/>
  <c r="D202" i="11"/>
  <c r="P201" i="11"/>
  <c r="M201" i="11"/>
  <c r="J201" i="11"/>
  <c r="G201" i="11"/>
  <c r="D201" i="11"/>
  <c r="P200" i="11"/>
  <c r="M200" i="11"/>
  <c r="J200" i="11"/>
  <c r="G200" i="11"/>
  <c r="D200" i="11"/>
  <c r="P199" i="11"/>
  <c r="M199" i="11"/>
  <c r="J199" i="11"/>
  <c r="G199" i="11"/>
  <c r="D199" i="11"/>
  <c r="P198" i="11"/>
  <c r="M198" i="11"/>
  <c r="J198" i="11"/>
  <c r="G198" i="11"/>
  <c r="D198" i="11"/>
  <c r="P197" i="11"/>
  <c r="M197" i="11"/>
  <c r="J197" i="11"/>
  <c r="G197" i="11"/>
  <c r="D197" i="11"/>
  <c r="P196" i="11"/>
  <c r="M196" i="11"/>
  <c r="J196" i="11"/>
  <c r="G196" i="11"/>
  <c r="D196" i="11"/>
  <c r="P195" i="11"/>
  <c r="M195" i="11"/>
  <c r="J195" i="11"/>
  <c r="G195" i="11"/>
  <c r="D195" i="11"/>
  <c r="P194" i="11"/>
  <c r="M194" i="11"/>
  <c r="J194" i="11"/>
  <c r="G194" i="11"/>
  <c r="D194" i="11"/>
  <c r="P193" i="11"/>
  <c r="M193" i="11"/>
  <c r="J193" i="11"/>
  <c r="G193" i="11"/>
  <c r="D193" i="11"/>
  <c r="P192" i="11"/>
  <c r="M192" i="11"/>
  <c r="J192" i="11"/>
  <c r="G192" i="11"/>
  <c r="D192" i="11"/>
  <c r="P191" i="11"/>
  <c r="M191" i="11"/>
  <c r="J191" i="11"/>
  <c r="G191" i="11"/>
  <c r="D191" i="11"/>
  <c r="P190" i="11"/>
  <c r="M190" i="11"/>
  <c r="J190" i="11"/>
  <c r="G190" i="11"/>
  <c r="D190" i="11"/>
  <c r="P189" i="11"/>
  <c r="M189" i="11"/>
  <c r="J189" i="11"/>
  <c r="G189" i="11"/>
  <c r="D189" i="11"/>
  <c r="P188" i="11"/>
  <c r="M188" i="11"/>
  <c r="J188" i="11"/>
  <c r="G188" i="11"/>
  <c r="D188" i="11"/>
  <c r="P187" i="11"/>
  <c r="M187" i="11"/>
  <c r="J187" i="11"/>
  <c r="G187" i="11"/>
  <c r="D187" i="11"/>
  <c r="P186" i="11"/>
  <c r="M186" i="11"/>
  <c r="J186" i="11"/>
  <c r="G186" i="11"/>
  <c r="D186" i="11"/>
  <c r="P185" i="11"/>
  <c r="M185" i="11"/>
  <c r="J185" i="11"/>
  <c r="G185" i="11"/>
  <c r="D185" i="11"/>
  <c r="P184" i="11"/>
  <c r="M184" i="11"/>
  <c r="J184" i="11"/>
  <c r="G184" i="11"/>
  <c r="D184" i="11"/>
  <c r="P183" i="11"/>
  <c r="M183" i="11"/>
  <c r="J183" i="11"/>
  <c r="G183" i="11"/>
  <c r="D183" i="11"/>
  <c r="P182" i="11"/>
  <c r="M182" i="11"/>
  <c r="J182" i="11"/>
  <c r="G182" i="11"/>
  <c r="D182" i="11"/>
  <c r="P181" i="11"/>
  <c r="M181" i="11"/>
  <c r="J181" i="11"/>
  <c r="G181" i="11"/>
  <c r="D181" i="11"/>
  <c r="P180" i="11"/>
  <c r="M180" i="11"/>
  <c r="J180" i="11"/>
  <c r="G180" i="11"/>
  <c r="D180" i="11"/>
  <c r="P179" i="11"/>
  <c r="M179" i="11"/>
  <c r="J179" i="11"/>
  <c r="G179" i="11"/>
  <c r="D179" i="11"/>
  <c r="P178" i="11"/>
  <c r="M178" i="11"/>
  <c r="J178" i="11"/>
  <c r="G178" i="11"/>
  <c r="D178" i="11"/>
  <c r="P177" i="11"/>
  <c r="M177" i="11"/>
  <c r="J177" i="11"/>
  <c r="G177" i="11"/>
  <c r="D177" i="11"/>
  <c r="P176" i="11"/>
  <c r="M176" i="11"/>
  <c r="J176" i="11"/>
  <c r="G176" i="11"/>
  <c r="D176" i="11"/>
  <c r="P175" i="11"/>
  <c r="M175" i="11"/>
  <c r="J175" i="11"/>
  <c r="G175" i="11"/>
  <c r="D175" i="11"/>
  <c r="P174" i="11"/>
  <c r="M174" i="11"/>
  <c r="J174" i="11"/>
  <c r="G174" i="11"/>
  <c r="D174" i="11"/>
  <c r="P173" i="11"/>
  <c r="M173" i="11"/>
  <c r="J173" i="11"/>
  <c r="G173" i="11"/>
  <c r="D173" i="11"/>
  <c r="P172" i="11"/>
  <c r="M172" i="11"/>
  <c r="J172" i="11"/>
  <c r="G172" i="11"/>
  <c r="D172" i="11"/>
  <c r="P171" i="11"/>
  <c r="M171" i="11"/>
  <c r="J171" i="11"/>
  <c r="G171" i="11"/>
  <c r="D171" i="11"/>
  <c r="P170" i="11"/>
  <c r="M170" i="11"/>
  <c r="J170" i="11"/>
  <c r="G170" i="11"/>
  <c r="D170" i="11"/>
  <c r="P169" i="11"/>
  <c r="M169" i="11"/>
  <c r="J169" i="11"/>
  <c r="G169" i="11"/>
  <c r="D169" i="11"/>
  <c r="P168" i="11"/>
  <c r="M168" i="11"/>
  <c r="J168" i="11"/>
  <c r="G168" i="11"/>
  <c r="D168" i="11"/>
  <c r="P167" i="11"/>
  <c r="M167" i="11"/>
  <c r="J167" i="11"/>
  <c r="G167" i="11"/>
  <c r="D167" i="11"/>
  <c r="P166" i="11"/>
  <c r="M166" i="11"/>
  <c r="J166" i="11"/>
  <c r="G166" i="11"/>
  <c r="D166" i="11"/>
  <c r="P165" i="11"/>
  <c r="M165" i="11"/>
  <c r="J165" i="11"/>
  <c r="G165" i="11"/>
  <c r="D165" i="11"/>
  <c r="P164" i="11"/>
  <c r="M164" i="11"/>
  <c r="J164" i="11"/>
  <c r="G164" i="11"/>
  <c r="D164" i="11"/>
  <c r="P163" i="11"/>
  <c r="M163" i="11"/>
  <c r="J163" i="11"/>
  <c r="G163" i="11"/>
  <c r="D163" i="11"/>
  <c r="P162" i="11"/>
  <c r="M162" i="11"/>
  <c r="J162" i="11"/>
  <c r="G162" i="11"/>
  <c r="D162" i="11"/>
  <c r="P161" i="11"/>
  <c r="M161" i="11"/>
  <c r="J161" i="11"/>
  <c r="G161" i="11"/>
  <c r="D161" i="11"/>
  <c r="P160" i="11"/>
  <c r="M160" i="11"/>
  <c r="J160" i="11"/>
  <c r="G160" i="11"/>
  <c r="D160" i="11"/>
  <c r="P159" i="11"/>
  <c r="M159" i="11"/>
  <c r="J159" i="11"/>
  <c r="G159" i="11"/>
  <c r="D159" i="11"/>
  <c r="P158" i="11"/>
  <c r="M158" i="11"/>
  <c r="J158" i="11"/>
  <c r="G158" i="11"/>
  <c r="D158" i="11"/>
  <c r="P157" i="11"/>
  <c r="M157" i="11"/>
  <c r="J157" i="11"/>
  <c r="G157" i="11"/>
  <c r="D157" i="11"/>
  <c r="P156" i="11"/>
  <c r="M156" i="11"/>
  <c r="J156" i="11"/>
  <c r="G156" i="11"/>
  <c r="D156" i="11"/>
  <c r="P155" i="11"/>
  <c r="M155" i="11"/>
  <c r="J155" i="11"/>
  <c r="G155" i="11"/>
  <c r="D155" i="11"/>
  <c r="P154" i="11"/>
  <c r="M154" i="11"/>
  <c r="J154" i="11"/>
  <c r="G154" i="11"/>
  <c r="D154" i="11"/>
  <c r="P153" i="11"/>
  <c r="M153" i="11"/>
  <c r="J153" i="11"/>
  <c r="G153" i="11"/>
  <c r="D153" i="11"/>
  <c r="P152" i="11"/>
  <c r="M152" i="11"/>
  <c r="J152" i="11"/>
  <c r="G152" i="11"/>
  <c r="D152" i="11"/>
  <c r="P151" i="11"/>
  <c r="M151" i="11"/>
  <c r="J151" i="11"/>
  <c r="G151" i="11"/>
  <c r="D151" i="11"/>
  <c r="P150" i="11"/>
  <c r="M150" i="11"/>
  <c r="J150" i="11"/>
  <c r="G150" i="11"/>
  <c r="D150" i="11"/>
  <c r="P149" i="11"/>
  <c r="M149" i="11"/>
  <c r="J149" i="11"/>
  <c r="G149" i="11"/>
  <c r="D149" i="11"/>
  <c r="P148" i="11"/>
  <c r="M148" i="11"/>
  <c r="J148" i="11"/>
  <c r="G148" i="11"/>
  <c r="D148" i="11"/>
  <c r="P147" i="11"/>
  <c r="M147" i="11"/>
  <c r="J147" i="11"/>
  <c r="G147" i="11"/>
  <c r="D147" i="11"/>
  <c r="P146" i="11"/>
  <c r="M146" i="11"/>
  <c r="J146" i="11"/>
  <c r="G146" i="11"/>
  <c r="D146" i="11"/>
  <c r="P145" i="11"/>
  <c r="M145" i="11"/>
  <c r="J145" i="11"/>
  <c r="G145" i="11"/>
  <c r="D145" i="11"/>
  <c r="P144" i="11"/>
  <c r="M144" i="11"/>
  <c r="J144" i="11"/>
  <c r="G144" i="11"/>
  <c r="D144" i="11"/>
  <c r="P143" i="11"/>
  <c r="M143" i="11"/>
  <c r="J143" i="11"/>
  <c r="G143" i="11"/>
  <c r="D143" i="11"/>
  <c r="P142" i="11"/>
  <c r="M142" i="11"/>
  <c r="J142" i="11"/>
  <c r="G142" i="11"/>
  <c r="D142" i="11"/>
  <c r="P141" i="11"/>
  <c r="M141" i="11"/>
  <c r="J141" i="11"/>
  <c r="G141" i="11"/>
  <c r="D141" i="11"/>
  <c r="P140" i="11"/>
  <c r="M140" i="11"/>
  <c r="J140" i="11"/>
  <c r="G140" i="11"/>
  <c r="D140" i="11"/>
  <c r="P139" i="11"/>
  <c r="M139" i="11"/>
  <c r="J139" i="11"/>
  <c r="G139" i="11"/>
  <c r="D139" i="11"/>
  <c r="P138" i="11"/>
  <c r="M138" i="11"/>
  <c r="J138" i="11"/>
  <c r="G138" i="11"/>
  <c r="D138" i="11"/>
  <c r="P137" i="11"/>
  <c r="M137" i="11"/>
  <c r="J137" i="11"/>
  <c r="G137" i="11"/>
  <c r="D137" i="11"/>
  <c r="P136" i="11"/>
  <c r="M136" i="11"/>
  <c r="J136" i="11"/>
  <c r="G136" i="11"/>
  <c r="D136" i="11"/>
  <c r="P135" i="11"/>
  <c r="M135" i="11"/>
  <c r="J135" i="11"/>
  <c r="G135" i="11"/>
  <c r="D135" i="11"/>
  <c r="P134" i="11"/>
  <c r="M134" i="11"/>
  <c r="J134" i="11"/>
  <c r="G134" i="11"/>
  <c r="D134" i="11"/>
  <c r="P133" i="11"/>
  <c r="M133" i="11"/>
  <c r="J133" i="11"/>
  <c r="G133" i="11"/>
  <c r="D133" i="11"/>
  <c r="P132" i="11"/>
  <c r="M132" i="11"/>
  <c r="J132" i="11"/>
  <c r="G132" i="11"/>
  <c r="D132" i="11"/>
  <c r="P131" i="11"/>
  <c r="M131" i="11"/>
  <c r="J131" i="11"/>
  <c r="G131" i="11"/>
  <c r="D131" i="11"/>
  <c r="P130" i="11"/>
  <c r="M130" i="11"/>
  <c r="J130" i="11"/>
  <c r="G130" i="11"/>
  <c r="D130" i="11"/>
  <c r="P129" i="11"/>
  <c r="M129" i="11"/>
  <c r="J129" i="11"/>
  <c r="G129" i="11"/>
  <c r="D129" i="11"/>
  <c r="P128" i="11"/>
  <c r="M128" i="11"/>
  <c r="J128" i="11"/>
  <c r="G128" i="11"/>
  <c r="D128" i="11"/>
  <c r="P127" i="11"/>
  <c r="M127" i="11"/>
  <c r="J127" i="11"/>
  <c r="G127" i="11"/>
  <c r="D127" i="11"/>
  <c r="P126" i="11"/>
  <c r="M126" i="11"/>
  <c r="J126" i="11"/>
  <c r="G126" i="11"/>
  <c r="D126" i="11"/>
  <c r="P125" i="11"/>
  <c r="M125" i="11"/>
  <c r="J125" i="11"/>
  <c r="G125" i="11"/>
  <c r="D125" i="11"/>
  <c r="P124" i="11"/>
  <c r="M124" i="11"/>
  <c r="J124" i="11"/>
  <c r="G124" i="11"/>
  <c r="D124" i="11"/>
  <c r="P123" i="11"/>
  <c r="M123" i="11"/>
  <c r="J123" i="11"/>
  <c r="G123" i="11"/>
  <c r="D123" i="11"/>
  <c r="P122" i="11"/>
  <c r="M122" i="11"/>
  <c r="J122" i="11"/>
  <c r="G122" i="11"/>
  <c r="D122" i="11"/>
  <c r="P121" i="11"/>
  <c r="M121" i="11"/>
  <c r="J121" i="11"/>
  <c r="G121" i="11"/>
  <c r="D121" i="11"/>
  <c r="P120" i="11"/>
  <c r="M120" i="11"/>
  <c r="J120" i="11"/>
  <c r="G120" i="11"/>
  <c r="D120" i="11"/>
  <c r="P119" i="11"/>
  <c r="M119" i="11"/>
  <c r="J119" i="11"/>
  <c r="G119" i="11"/>
  <c r="D119" i="11"/>
  <c r="P118" i="11"/>
  <c r="M118" i="11"/>
  <c r="J118" i="11"/>
  <c r="G118" i="11"/>
  <c r="D118" i="11"/>
  <c r="P117" i="11"/>
  <c r="M117" i="11"/>
  <c r="J117" i="11"/>
  <c r="G117" i="11"/>
  <c r="D117" i="11"/>
  <c r="P116" i="11"/>
  <c r="M116" i="11"/>
  <c r="J116" i="11"/>
  <c r="G116" i="11"/>
  <c r="D116" i="11"/>
  <c r="P115" i="11"/>
  <c r="M115" i="11"/>
  <c r="J115" i="11"/>
  <c r="G115" i="11"/>
  <c r="D115" i="11"/>
  <c r="P114" i="11"/>
  <c r="M114" i="11"/>
  <c r="J114" i="11"/>
  <c r="G114" i="11"/>
  <c r="D114" i="11"/>
  <c r="P113" i="11"/>
  <c r="M113" i="11"/>
  <c r="J113" i="11"/>
  <c r="G113" i="11"/>
  <c r="D113" i="11"/>
  <c r="P112" i="11"/>
  <c r="M112" i="11"/>
  <c r="J112" i="11"/>
  <c r="G112" i="11"/>
  <c r="D112" i="11"/>
  <c r="P111" i="11"/>
  <c r="M111" i="11"/>
  <c r="J111" i="11"/>
  <c r="G111" i="11"/>
  <c r="D111" i="11"/>
  <c r="P110" i="11"/>
  <c r="M110" i="11"/>
  <c r="J110" i="11"/>
  <c r="G110" i="11"/>
  <c r="D110" i="11"/>
  <c r="P109" i="11"/>
  <c r="M109" i="11"/>
  <c r="J109" i="11"/>
  <c r="G109" i="11"/>
  <c r="D109" i="11"/>
  <c r="P108" i="11"/>
  <c r="M108" i="11"/>
  <c r="J108" i="11"/>
  <c r="G108" i="11"/>
  <c r="D108" i="11"/>
  <c r="P107" i="11"/>
  <c r="M107" i="11"/>
  <c r="J107" i="11"/>
  <c r="G107" i="11"/>
  <c r="D107" i="11"/>
  <c r="P106" i="11"/>
  <c r="M106" i="11"/>
  <c r="J106" i="11"/>
  <c r="G106" i="11"/>
  <c r="D106" i="11"/>
  <c r="P105" i="11"/>
  <c r="M105" i="11"/>
  <c r="J105" i="11"/>
  <c r="G105" i="11"/>
  <c r="D105" i="11"/>
  <c r="P104" i="11"/>
  <c r="M104" i="11"/>
  <c r="J104" i="11"/>
  <c r="G104" i="11"/>
  <c r="D104" i="11"/>
  <c r="P103" i="11"/>
  <c r="M103" i="11"/>
  <c r="J103" i="11"/>
  <c r="G103" i="11"/>
  <c r="D103" i="11"/>
  <c r="P102" i="11"/>
  <c r="M102" i="11"/>
  <c r="J102" i="11"/>
  <c r="G102" i="11"/>
  <c r="D102" i="11"/>
  <c r="P101" i="11"/>
  <c r="M101" i="11"/>
  <c r="J101" i="11"/>
  <c r="G101" i="11"/>
  <c r="D101" i="11"/>
  <c r="P100" i="11"/>
  <c r="M100" i="11"/>
  <c r="J100" i="11"/>
  <c r="G100" i="11"/>
  <c r="D100" i="11"/>
  <c r="P99" i="11"/>
  <c r="M99" i="11"/>
  <c r="J99" i="11"/>
  <c r="G99" i="11"/>
  <c r="D99" i="11"/>
  <c r="P98" i="11"/>
  <c r="M98" i="11"/>
  <c r="J98" i="11"/>
  <c r="G98" i="11"/>
  <c r="D98" i="11"/>
  <c r="P97" i="11"/>
  <c r="M97" i="11"/>
  <c r="J97" i="11"/>
  <c r="G97" i="11"/>
  <c r="D97" i="11"/>
  <c r="P96" i="11"/>
  <c r="M96" i="11"/>
  <c r="J96" i="11"/>
  <c r="G96" i="11"/>
  <c r="D96" i="11"/>
  <c r="P95" i="11"/>
  <c r="M95" i="11"/>
  <c r="J95" i="11"/>
  <c r="G95" i="11"/>
  <c r="D95" i="11"/>
  <c r="P94" i="11"/>
  <c r="M94" i="11"/>
  <c r="J94" i="11"/>
  <c r="G94" i="11"/>
  <c r="D94" i="11"/>
  <c r="P93" i="11"/>
  <c r="M93" i="11"/>
  <c r="J93" i="11"/>
  <c r="G93" i="11"/>
  <c r="D93" i="11"/>
  <c r="P92" i="11"/>
  <c r="M92" i="11"/>
  <c r="J92" i="11"/>
  <c r="G92" i="11"/>
  <c r="D92" i="11"/>
  <c r="P91" i="11"/>
  <c r="M91" i="11"/>
  <c r="J91" i="11"/>
  <c r="G91" i="11"/>
  <c r="D91" i="11"/>
  <c r="P90" i="11"/>
  <c r="M90" i="11"/>
  <c r="J90" i="11"/>
  <c r="G90" i="11"/>
  <c r="D90" i="11"/>
  <c r="P89" i="11"/>
  <c r="M89" i="11"/>
  <c r="J89" i="11"/>
  <c r="G89" i="11"/>
  <c r="D89" i="11"/>
  <c r="P88" i="11"/>
  <c r="M88" i="11"/>
  <c r="J88" i="11"/>
  <c r="G88" i="11"/>
  <c r="D88" i="11"/>
  <c r="P87" i="11"/>
  <c r="M87" i="11"/>
  <c r="J87" i="11"/>
  <c r="G87" i="11"/>
  <c r="D87" i="11"/>
  <c r="P86" i="11"/>
  <c r="M86" i="11"/>
  <c r="J86" i="11"/>
  <c r="G86" i="11"/>
  <c r="D86" i="11"/>
  <c r="P85" i="11"/>
  <c r="M85" i="11"/>
  <c r="J85" i="11"/>
  <c r="G85" i="11"/>
  <c r="D85" i="11"/>
  <c r="P84" i="11"/>
  <c r="M84" i="11"/>
  <c r="J84" i="11"/>
  <c r="G84" i="11"/>
  <c r="D84" i="11"/>
  <c r="P83" i="11"/>
  <c r="M83" i="11"/>
  <c r="J83" i="11"/>
  <c r="G83" i="11"/>
  <c r="D83" i="11"/>
  <c r="P82" i="11"/>
  <c r="M82" i="11"/>
  <c r="J82" i="11"/>
  <c r="G82" i="11"/>
  <c r="D82" i="11"/>
  <c r="P81" i="11"/>
  <c r="M81" i="11"/>
  <c r="J81" i="11"/>
  <c r="G81" i="11"/>
  <c r="D81" i="11"/>
  <c r="P80" i="11"/>
  <c r="M80" i="11"/>
  <c r="J80" i="11"/>
  <c r="G80" i="11"/>
  <c r="D80" i="11"/>
  <c r="P79" i="11"/>
  <c r="M79" i="11"/>
  <c r="J79" i="11"/>
  <c r="G79" i="11"/>
  <c r="D79" i="11"/>
  <c r="P78" i="11"/>
  <c r="M78" i="11"/>
  <c r="J78" i="11"/>
  <c r="G78" i="11"/>
  <c r="D78" i="11"/>
  <c r="P77" i="11"/>
  <c r="M77" i="11"/>
  <c r="J77" i="11"/>
  <c r="G77" i="11"/>
  <c r="D77" i="11"/>
  <c r="P76" i="11"/>
  <c r="M76" i="11"/>
  <c r="J76" i="11"/>
  <c r="G76" i="11"/>
  <c r="D76" i="11"/>
  <c r="P75" i="11"/>
  <c r="M75" i="11"/>
  <c r="J75" i="11"/>
  <c r="G75" i="11"/>
  <c r="D75" i="11"/>
  <c r="P74" i="11"/>
  <c r="M74" i="11"/>
  <c r="J74" i="11"/>
  <c r="G74" i="11"/>
  <c r="D74" i="11"/>
  <c r="P73" i="11"/>
  <c r="M73" i="11"/>
  <c r="J73" i="11"/>
  <c r="G73" i="11"/>
  <c r="D73" i="11"/>
  <c r="P72" i="11"/>
  <c r="M72" i="11"/>
  <c r="J72" i="11"/>
  <c r="G72" i="11"/>
  <c r="D72" i="11"/>
  <c r="P71" i="11"/>
  <c r="M71" i="11"/>
  <c r="J71" i="11"/>
  <c r="G71" i="11"/>
  <c r="D71" i="11"/>
  <c r="P70" i="11"/>
  <c r="M70" i="11"/>
  <c r="J70" i="11"/>
  <c r="G70" i="11"/>
  <c r="D70" i="11"/>
  <c r="P69" i="11"/>
  <c r="M69" i="11"/>
  <c r="J69" i="11"/>
  <c r="G69" i="11"/>
  <c r="D69" i="11"/>
  <c r="P68" i="11"/>
  <c r="M68" i="11"/>
  <c r="J68" i="11"/>
  <c r="G68" i="11"/>
  <c r="D68" i="11"/>
  <c r="P67" i="11"/>
  <c r="M67" i="11"/>
  <c r="J67" i="11"/>
  <c r="G67" i="11"/>
  <c r="D67" i="11"/>
  <c r="P66" i="11"/>
  <c r="M66" i="11"/>
  <c r="J66" i="11"/>
  <c r="G66" i="11"/>
  <c r="D66" i="11"/>
  <c r="P65" i="11"/>
  <c r="M65" i="11"/>
  <c r="J65" i="11"/>
  <c r="G65" i="11"/>
  <c r="D65" i="11"/>
  <c r="P64" i="11"/>
  <c r="M64" i="11"/>
  <c r="J64" i="11"/>
  <c r="G64" i="11"/>
  <c r="D64" i="11"/>
  <c r="P63" i="11"/>
  <c r="M63" i="11"/>
  <c r="J63" i="11"/>
  <c r="G63" i="11"/>
  <c r="D63" i="11"/>
  <c r="P62" i="11"/>
  <c r="M62" i="11"/>
  <c r="J62" i="11"/>
  <c r="G62" i="11"/>
  <c r="D62" i="11"/>
  <c r="P61" i="11"/>
  <c r="M61" i="11"/>
  <c r="J61" i="11"/>
  <c r="G61" i="11"/>
  <c r="D61" i="11"/>
  <c r="P60" i="11"/>
  <c r="M60" i="11"/>
  <c r="J60" i="11"/>
  <c r="G60" i="11"/>
  <c r="D60" i="11"/>
  <c r="P59" i="11"/>
  <c r="M59" i="11"/>
  <c r="J59" i="11"/>
  <c r="G59" i="11"/>
  <c r="D59" i="11"/>
  <c r="P58" i="11"/>
  <c r="M58" i="11"/>
  <c r="J58" i="11"/>
  <c r="G58" i="11"/>
  <c r="D58" i="11"/>
  <c r="P57" i="11"/>
  <c r="M57" i="11"/>
  <c r="J57" i="11"/>
  <c r="G57" i="11"/>
  <c r="D57" i="11"/>
  <c r="P56" i="11"/>
  <c r="M56" i="11"/>
  <c r="J56" i="11"/>
  <c r="G56" i="11"/>
  <c r="D56" i="11"/>
  <c r="P55" i="11"/>
  <c r="M55" i="11"/>
  <c r="J55" i="11"/>
  <c r="G55" i="11"/>
  <c r="D55" i="11"/>
  <c r="P54" i="11"/>
  <c r="M54" i="11"/>
  <c r="J54" i="11"/>
  <c r="G54" i="11"/>
  <c r="D54" i="11"/>
  <c r="P53" i="11"/>
  <c r="M53" i="11"/>
  <c r="J53" i="11"/>
  <c r="G53" i="11"/>
  <c r="D53" i="11"/>
  <c r="P52" i="11"/>
  <c r="M52" i="11"/>
  <c r="J52" i="11"/>
  <c r="G52" i="11"/>
  <c r="D52" i="11"/>
  <c r="P51" i="11"/>
  <c r="M51" i="11"/>
  <c r="J51" i="11"/>
  <c r="G51" i="11"/>
  <c r="D51" i="11"/>
  <c r="P50" i="11"/>
  <c r="M50" i="11"/>
  <c r="J50" i="11"/>
  <c r="G50" i="11"/>
  <c r="D50" i="11"/>
  <c r="P49" i="11"/>
  <c r="M49" i="11"/>
  <c r="J49" i="11"/>
  <c r="G49" i="11"/>
  <c r="D49" i="11"/>
  <c r="P48" i="11"/>
  <c r="M48" i="11"/>
  <c r="J48" i="11"/>
  <c r="G48" i="11"/>
  <c r="D48" i="11"/>
  <c r="P47" i="11"/>
  <c r="M47" i="11"/>
  <c r="J47" i="11"/>
  <c r="G47" i="11"/>
  <c r="D47" i="11"/>
  <c r="P46" i="11"/>
  <c r="M46" i="11"/>
  <c r="J46" i="11"/>
  <c r="G46" i="11"/>
  <c r="D46" i="11"/>
  <c r="P45" i="11"/>
  <c r="M45" i="11"/>
  <c r="J45" i="11"/>
  <c r="G45" i="11"/>
  <c r="D45" i="11"/>
  <c r="P44" i="11"/>
  <c r="M44" i="11"/>
  <c r="J44" i="11"/>
  <c r="G44" i="11"/>
  <c r="D44" i="11"/>
  <c r="P43" i="11"/>
  <c r="M43" i="11"/>
  <c r="J43" i="11"/>
  <c r="G43" i="11"/>
  <c r="D43" i="11"/>
  <c r="P42" i="11"/>
  <c r="M42" i="11"/>
  <c r="J42" i="11"/>
  <c r="G42" i="11"/>
  <c r="D42" i="11"/>
  <c r="P41" i="11"/>
  <c r="M41" i="11"/>
  <c r="J41" i="11"/>
  <c r="G41" i="11"/>
  <c r="D41" i="11"/>
  <c r="P40" i="11"/>
  <c r="M40" i="11"/>
  <c r="J40" i="11"/>
  <c r="G40" i="11"/>
  <c r="D40" i="11"/>
  <c r="P39" i="11"/>
  <c r="M39" i="11"/>
  <c r="J39" i="11"/>
  <c r="G39" i="11"/>
  <c r="D39" i="11"/>
  <c r="P38" i="11"/>
  <c r="M38" i="11"/>
  <c r="J38" i="11"/>
  <c r="G38" i="11"/>
  <c r="D38" i="11"/>
  <c r="P37" i="11"/>
  <c r="M37" i="11"/>
  <c r="J37" i="11"/>
  <c r="G37" i="11"/>
  <c r="D37" i="11"/>
  <c r="P36" i="11"/>
  <c r="M36" i="11"/>
  <c r="J36" i="11"/>
  <c r="G36" i="11"/>
  <c r="D36" i="11"/>
  <c r="P35" i="11"/>
  <c r="M35" i="11"/>
  <c r="J35" i="11"/>
  <c r="G35" i="11"/>
  <c r="D35" i="11"/>
  <c r="P34" i="11"/>
  <c r="M34" i="11"/>
  <c r="J34" i="11"/>
  <c r="G34" i="11"/>
  <c r="D34" i="11"/>
  <c r="P33" i="11"/>
  <c r="M33" i="11"/>
  <c r="J33" i="11"/>
  <c r="G33" i="11"/>
  <c r="D33" i="11"/>
  <c r="P32" i="11"/>
  <c r="M32" i="11"/>
  <c r="J32" i="11"/>
  <c r="G32" i="11"/>
  <c r="D32" i="11"/>
  <c r="P31" i="11"/>
  <c r="M31" i="11"/>
  <c r="J31" i="11"/>
  <c r="G31" i="11"/>
  <c r="D31" i="11"/>
  <c r="P30" i="11"/>
  <c r="M30" i="11"/>
  <c r="J30" i="11"/>
  <c r="G30" i="11"/>
  <c r="D30" i="11"/>
  <c r="P29" i="11"/>
  <c r="M29" i="11"/>
  <c r="J29" i="11"/>
  <c r="G29" i="11"/>
  <c r="D29" i="11"/>
  <c r="P28" i="11"/>
  <c r="M28" i="11"/>
  <c r="J28" i="11"/>
  <c r="G28" i="11"/>
  <c r="D28" i="11"/>
  <c r="P27" i="11"/>
  <c r="M27" i="11"/>
  <c r="J27" i="11"/>
  <c r="G27" i="11"/>
  <c r="D27" i="11"/>
  <c r="P26" i="11"/>
  <c r="M26" i="11"/>
  <c r="J26" i="11"/>
  <c r="G26" i="11"/>
  <c r="D26" i="11"/>
  <c r="P25" i="11"/>
  <c r="M25" i="11"/>
  <c r="J25" i="11"/>
  <c r="G25" i="11"/>
  <c r="D25" i="11"/>
  <c r="P24" i="11"/>
  <c r="M24" i="11"/>
  <c r="J24" i="11"/>
  <c r="G24" i="11"/>
  <c r="D24" i="11"/>
  <c r="P23" i="11"/>
  <c r="M23" i="11"/>
  <c r="J23" i="11"/>
  <c r="G23" i="11"/>
  <c r="D23" i="11"/>
  <c r="P22" i="11"/>
  <c r="M22" i="11"/>
  <c r="J22" i="11"/>
  <c r="G22" i="11"/>
  <c r="D22" i="11"/>
  <c r="P21" i="11"/>
  <c r="M21" i="11"/>
  <c r="J21" i="11"/>
  <c r="G21" i="11"/>
  <c r="D21" i="11"/>
  <c r="AF20" i="11"/>
  <c r="P20" i="11"/>
  <c r="M20" i="11"/>
  <c r="J20" i="11"/>
  <c r="G20" i="11"/>
  <c r="D20" i="11"/>
  <c r="AF19" i="11"/>
  <c r="P19" i="11"/>
  <c r="M19" i="11"/>
  <c r="J19" i="11"/>
  <c r="G19" i="11"/>
  <c r="D19" i="11"/>
  <c r="P18" i="11"/>
  <c r="M18" i="11"/>
  <c r="J18" i="11"/>
  <c r="G18" i="11"/>
  <c r="D18" i="11"/>
  <c r="AM5" i="11"/>
  <c r="AM20" i="11" s="1"/>
  <c r="AL5" i="11"/>
  <c r="AL20" i="11" s="1"/>
  <c r="AK5" i="11"/>
  <c r="AK20" i="11" s="1"/>
  <c r="AJ5" i="11"/>
  <c r="AJ20" i="11" s="1"/>
  <c r="AI5" i="11"/>
  <c r="AI20" i="11" s="1"/>
  <c r="AH5" i="11"/>
  <c r="AH20" i="11" s="1"/>
  <c r="AG5" i="11"/>
  <c r="AG20" i="11" s="1"/>
  <c r="E17" i="11"/>
  <c r="AE5" i="11" s="1"/>
  <c r="AE20" i="11" s="1"/>
  <c r="AM4" i="11"/>
  <c r="AM19" i="11" s="1"/>
  <c r="AL4" i="11"/>
  <c r="AL19" i="11" s="1"/>
  <c r="AJ4" i="11"/>
  <c r="AJ19" i="11" s="1"/>
  <c r="AH4" i="11"/>
  <c r="AH19" i="11" s="1"/>
  <c r="E16" i="11"/>
  <c r="E15" i="11"/>
  <c r="D444" i="11" s="1"/>
  <c r="S8" i="11"/>
  <c r="J8" i="11"/>
  <c r="E8" i="11"/>
  <c r="S12" i="7"/>
  <c r="AB18" i="7"/>
  <c r="AB17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R74" i="7"/>
  <c r="R75" i="7"/>
  <c r="R76" i="7"/>
  <c r="R77" i="7"/>
  <c r="R78" i="7"/>
  <c r="R79" i="7"/>
  <c r="R80" i="7"/>
  <c r="R81" i="7"/>
  <c r="R82" i="7"/>
  <c r="R83" i="7"/>
  <c r="R84" i="7"/>
  <c r="R85" i="7"/>
  <c r="R86" i="7"/>
  <c r="R87" i="7"/>
  <c r="R88" i="7"/>
  <c r="R89" i="7"/>
  <c r="R90" i="7"/>
  <c r="R91" i="7"/>
  <c r="R92" i="7"/>
  <c r="R93" i="7"/>
  <c r="R94" i="7"/>
  <c r="R95" i="7"/>
  <c r="R96" i="7"/>
  <c r="R97" i="7"/>
  <c r="R98" i="7"/>
  <c r="R99" i="7"/>
  <c r="R100" i="7"/>
  <c r="R101" i="7"/>
  <c r="R102" i="7"/>
  <c r="R103" i="7"/>
  <c r="R104" i="7"/>
  <c r="R105" i="7"/>
  <c r="R106" i="7"/>
  <c r="R107" i="7"/>
  <c r="R108" i="7"/>
  <c r="R109" i="7"/>
  <c r="R110" i="7"/>
  <c r="R111" i="7"/>
  <c r="R112" i="7"/>
  <c r="R113" i="7"/>
  <c r="R114" i="7"/>
  <c r="R115" i="7"/>
  <c r="R116" i="7"/>
  <c r="R117" i="7"/>
  <c r="R118" i="7"/>
  <c r="R119" i="7"/>
  <c r="R120" i="7"/>
  <c r="R121" i="7"/>
  <c r="R122" i="7"/>
  <c r="R123" i="7"/>
  <c r="R124" i="7"/>
  <c r="R125" i="7"/>
  <c r="R126" i="7"/>
  <c r="R127" i="7"/>
  <c r="R128" i="7"/>
  <c r="R129" i="7"/>
  <c r="R130" i="7"/>
  <c r="R131" i="7"/>
  <c r="R132" i="7"/>
  <c r="R133" i="7"/>
  <c r="R134" i="7"/>
  <c r="R135" i="7"/>
  <c r="R136" i="7"/>
  <c r="R137" i="7"/>
  <c r="R138" i="7"/>
  <c r="R139" i="7"/>
  <c r="R140" i="7"/>
  <c r="R141" i="7"/>
  <c r="R142" i="7"/>
  <c r="R143" i="7"/>
  <c r="R144" i="7"/>
  <c r="R145" i="7"/>
  <c r="R146" i="7"/>
  <c r="R147" i="7"/>
  <c r="R148" i="7"/>
  <c r="R149" i="7"/>
  <c r="R150" i="7"/>
  <c r="R151" i="7"/>
  <c r="R152" i="7"/>
  <c r="R153" i="7"/>
  <c r="R154" i="7"/>
  <c r="R155" i="7"/>
  <c r="R156" i="7"/>
  <c r="R157" i="7"/>
  <c r="R158" i="7"/>
  <c r="R159" i="7"/>
  <c r="R160" i="7"/>
  <c r="R161" i="7"/>
  <c r="R162" i="7"/>
  <c r="R163" i="7"/>
  <c r="R164" i="7"/>
  <c r="R165" i="7"/>
  <c r="R166" i="7"/>
  <c r="R167" i="7"/>
  <c r="R168" i="7"/>
  <c r="R169" i="7"/>
  <c r="R170" i="7"/>
  <c r="R171" i="7"/>
  <c r="R172" i="7"/>
  <c r="R173" i="7"/>
  <c r="R174" i="7"/>
  <c r="R175" i="7"/>
  <c r="R176" i="7"/>
  <c r="R177" i="7"/>
  <c r="R178" i="7"/>
  <c r="R179" i="7"/>
  <c r="R180" i="7"/>
  <c r="R181" i="7"/>
  <c r="R182" i="7"/>
  <c r="R183" i="7"/>
  <c r="R184" i="7"/>
  <c r="R185" i="7"/>
  <c r="R186" i="7"/>
  <c r="R187" i="7"/>
  <c r="R188" i="7"/>
  <c r="R189" i="7"/>
  <c r="R190" i="7"/>
  <c r="R191" i="7"/>
  <c r="R192" i="7"/>
  <c r="R193" i="7"/>
  <c r="R194" i="7"/>
  <c r="R195" i="7"/>
  <c r="R196" i="7"/>
  <c r="R197" i="7"/>
  <c r="R198" i="7"/>
  <c r="R199" i="7"/>
  <c r="R200" i="7"/>
  <c r="R201" i="7"/>
  <c r="R202" i="7"/>
  <c r="R203" i="7"/>
  <c r="R204" i="7"/>
  <c r="R205" i="7"/>
  <c r="R206" i="7"/>
  <c r="R207" i="7"/>
  <c r="R208" i="7"/>
  <c r="R209" i="7"/>
  <c r="R210" i="7"/>
  <c r="R211" i="7"/>
  <c r="R212" i="7"/>
  <c r="R213" i="7"/>
  <c r="R214" i="7"/>
  <c r="R215" i="7"/>
  <c r="R216" i="7"/>
  <c r="R217" i="7"/>
  <c r="R218" i="7"/>
  <c r="R219" i="7"/>
  <c r="R220" i="7"/>
  <c r="R221" i="7"/>
  <c r="R222" i="7"/>
  <c r="R223" i="7"/>
  <c r="R224" i="7"/>
  <c r="R225" i="7"/>
  <c r="R226" i="7"/>
  <c r="R227" i="7"/>
  <c r="R228" i="7"/>
  <c r="R229" i="7"/>
  <c r="R230" i="7"/>
  <c r="R231" i="7"/>
  <c r="R232" i="7"/>
  <c r="R233" i="7"/>
  <c r="R234" i="7"/>
  <c r="R235" i="7"/>
  <c r="R236" i="7"/>
  <c r="R237" i="7"/>
  <c r="R238" i="7"/>
  <c r="R239" i="7"/>
  <c r="R240" i="7"/>
  <c r="R241" i="7"/>
  <c r="R242" i="7"/>
  <c r="R243" i="7"/>
  <c r="R244" i="7"/>
  <c r="R245" i="7"/>
  <c r="R246" i="7"/>
  <c r="R247" i="7"/>
  <c r="R248" i="7"/>
  <c r="R249" i="7"/>
  <c r="R250" i="7"/>
  <c r="R251" i="7"/>
  <c r="R252" i="7"/>
  <c r="R253" i="7"/>
  <c r="R254" i="7"/>
  <c r="R255" i="7"/>
  <c r="R256" i="7"/>
  <c r="R257" i="7"/>
  <c r="R258" i="7"/>
  <c r="R259" i="7"/>
  <c r="R260" i="7"/>
  <c r="R261" i="7"/>
  <c r="R262" i="7"/>
  <c r="R263" i="7"/>
  <c r="R264" i="7"/>
  <c r="R265" i="7"/>
  <c r="R266" i="7"/>
  <c r="R267" i="7"/>
  <c r="R268" i="7"/>
  <c r="R269" i="7"/>
  <c r="R270" i="7"/>
  <c r="R271" i="7"/>
  <c r="R272" i="7"/>
  <c r="R273" i="7"/>
  <c r="R274" i="7"/>
  <c r="R275" i="7"/>
  <c r="R276" i="7"/>
  <c r="R277" i="7"/>
  <c r="R278" i="7"/>
  <c r="R279" i="7"/>
  <c r="R280" i="7"/>
  <c r="R281" i="7"/>
  <c r="R282" i="7"/>
  <c r="R283" i="7"/>
  <c r="R284" i="7"/>
  <c r="R285" i="7"/>
  <c r="R286" i="7"/>
  <c r="R287" i="7"/>
  <c r="R288" i="7"/>
  <c r="R289" i="7"/>
  <c r="R290" i="7"/>
  <c r="R291" i="7"/>
  <c r="R292" i="7"/>
  <c r="R293" i="7"/>
  <c r="R294" i="7"/>
  <c r="R295" i="7"/>
  <c r="R296" i="7"/>
  <c r="R297" i="7"/>
  <c r="R298" i="7"/>
  <c r="R299" i="7"/>
  <c r="R300" i="7"/>
  <c r="R301" i="7"/>
  <c r="R302" i="7"/>
  <c r="R303" i="7"/>
  <c r="R304" i="7"/>
  <c r="R305" i="7"/>
  <c r="R306" i="7"/>
  <c r="R307" i="7"/>
  <c r="R308" i="7"/>
  <c r="R309" i="7"/>
  <c r="R310" i="7"/>
  <c r="R311" i="7"/>
  <c r="R312" i="7"/>
  <c r="R313" i="7"/>
  <c r="R314" i="7"/>
  <c r="R315" i="7"/>
  <c r="R316" i="7"/>
  <c r="R317" i="7"/>
  <c r="R318" i="7"/>
  <c r="R319" i="7"/>
  <c r="R320" i="7"/>
  <c r="R321" i="7"/>
  <c r="R322" i="7"/>
  <c r="R323" i="7"/>
  <c r="R324" i="7"/>
  <c r="R325" i="7"/>
  <c r="R326" i="7"/>
  <c r="R327" i="7"/>
  <c r="R328" i="7"/>
  <c r="R329" i="7"/>
  <c r="R330" i="7"/>
  <c r="R331" i="7"/>
  <c r="R332" i="7"/>
  <c r="R333" i="7"/>
  <c r="R334" i="7"/>
  <c r="R335" i="7"/>
  <c r="R336" i="7"/>
  <c r="R337" i="7"/>
  <c r="R338" i="7"/>
  <c r="R339" i="7"/>
  <c r="R340" i="7"/>
  <c r="R341" i="7"/>
  <c r="R342" i="7"/>
  <c r="R343" i="7"/>
  <c r="R344" i="7"/>
  <c r="R345" i="7"/>
  <c r="R346" i="7"/>
  <c r="R347" i="7"/>
  <c r="R348" i="7"/>
  <c r="R349" i="7"/>
  <c r="R350" i="7"/>
  <c r="R351" i="7"/>
  <c r="R352" i="7"/>
  <c r="R353" i="7"/>
  <c r="R354" i="7"/>
  <c r="R355" i="7"/>
  <c r="R356" i="7"/>
  <c r="R357" i="7"/>
  <c r="R358" i="7"/>
  <c r="R359" i="7"/>
  <c r="R360" i="7"/>
  <c r="R361" i="7"/>
  <c r="R362" i="7"/>
  <c r="R363" i="7"/>
  <c r="R364" i="7"/>
  <c r="R365" i="7"/>
  <c r="R366" i="7"/>
  <c r="R367" i="7"/>
  <c r="R368" i="7"/>
  <c r="R369" i="7"/>
  <c r="R370" i="7"/>
  <c r="R371" i="7"/>
  <c r="R372" i="7"/>
  <c r="R373" i="7"/>
  <c r="R374" i="7"/>
  <c r="R375" i="7"/>
  <c r="R376" i="7"/>
  <c r="R377" i="7"/>
  <c r="R378" i="7"/>
  <c r="R379" i="7"/>
  <c r="R380" i="7"/>
  <c r="R381" i="7"/>
  <c r="R382" i="7"/>
  <c r="R383" i="7"/>
  <c r="R384" i="7"/>
  <c r="R385" i="7"/>
  <c r="R386" i="7"/>
  <c r="R387" i="7"/>
  <c r="R388" i="7"/>
  <c r="R389" i="7"/>
  <c r="R390" i="7"/>
  <c r="R391" i="7"/>
  <c r="R392" i="7"/>
  <c r="R393" i="7"/>
  <c r="R394" i="7"/>
  <c r="R395" i="7"/>
  <c r="R396" i="7"/>
  <c r="R397" i="7"/>
  <c r="R398" i="7"/>
  <c r="R399" i="7"/>
  <c r="R400" i="7"/>
  <c r="R401" i="7"/>
  <c r="R402" i="7"/>
  <c r="R403" i="7"/>
  <c r="R404" i="7"/>
  <c r="R405" i="7"/>
  <c r="R406" i="7"/>
  <c r="R407" i="7"/>
  <c r="R408" i="7"/>
  <c r="R409" i="7"/>
  <c r="R410" i="7"/>
  <c r="R411" i="7"/>
  <c r="R412" i="7"/>
  <c r="R413" i="7"/>
  <c r="R414" i="7"/>
  <c r="R415" i="7"/>
  <c r="R416" i="7"/>
  <c r="R417" i="7"/>
  <c r="R418" i="7"/>
  <c r="R419" i="7"/>
  <c r="R420" i="7"/>
  <c r="R421" i="7"/>
  <c r="R422" i="7"/>
  <c r="R423" i="7"/>
  <c r="R424" i="7"/>
  <c r="R425" i="7"/>
  <c r="R426" i="7"/>
  <c r="R427" i="7"/>
  <c r="R428" i="7"/>
  <c r="R429" i="7"/>
  <c r="R430" i="7"/>
  <c r="R431" i="7"/>
  <c r="R16" i="7"/>
  <c r="R15" i="7"/>
  <c r="M14" i="7"/>
  <c r="BS8" i="28" s="1"/>
  <c r="R13" i="7"/>
  <c r="M13" i="7"/>
  <c r="BS7" i="28" s="1"/>
  <c r="X105" i="28" l="1"/>
  <c r="X68" i="28"/>
  <c r="X98" i="28"/>
  <c r="X13" i="28"/>
  <c r="R14" i="28"/>
  <c r="R111" i="28"/>
  <c r="R20" i="28"/>
  <c r="R112" i="28"/>
  <c r="R92" i="28"/>
  <c r="X73" i="28"/>
  <c r="X75" i="28"/>
  <c r="X29" i="28"/>
  <c r="R17" i="28"/>
  <c r="R42" i="28"/>
  <c r="R98" i="28"/>
  <c r="X112" i="28"/>
  <c r="X22" i="28"/>
  <c r="X107" i="28"/>
  <c r="X33" i="28"/>
  <c r="R27" i="28"/>
  <c r="R21" i="28"/>
  <c r="R87" i="28"/>
  <c r="R50" i="28"/>
  <c r="R77" i="28"/>
  <c r="X80" i="28"/>
  <c r="X24" i="28"/>
  <c r="X37" i="28"/>
  <c r="X70" i="28"/>
  <c r="R91" i="28"/>
  <c r="R15" i="28"/>
  <c r="R33" i="28"/>
  <c r="X93" i="28"/>
  <c r="X26" i="28"/>
  <c r="X50" i="28"/>
  <c r="X102" i="28"/>
  <c r="R53" i="28"/>
  <c r="R78" i="28"/>
  <c r="R100" i="28"/>
  <c r="X61" i="28"/>
  <c r="X51" i="28"/>
  <c r="X32" i="28"/>
  <c r="X71" i="28"/>
  <c r="R13" i="28"/>
  <c r="R51" i="28"/>
  <c r="X95" i="28"/>
  <c r="W13" i="28"/>
  <c r="CA15" i="28"/>
  <c r="R57" i="28"/>
  <c r="X85" i="28"/>
  <c r="R96" i="28"/>
  <c r="X104" i="28"/>
  <c r="X72" i="28"/>
  <c r="R76" i="28"/>
  <c r="R97" i="28"/>
  <c r="X97" i="28"/>
  <c r="X65" i="28"/>
  <c r="R72" i="28"/>
  <c r="X92" i="28"/>
  <c r="X60" i="28"/>
  <c r="X27" i="28"/>
  <c r="X31" i="28"/>
  <c r="X38" i="28"/>
  <c r="X34" i="28"/>
  <c r="X43" i="28"/>
  <c r="X74" i="28"/>
  <c r="X106" i="28"/>
  <c r="X83" i="28"/>
  <c r="X28" i="28"/>
  <c r="X46" i="28"/>
  <c r="X42" i="28"/>
  <c r="X44" i="28"/>
  <c r="X25" i="28"/>
  <c r="X78" i="28"/>
  <c r="X110" i="28"/>
  <c r="X79" i="28"/>
  <c r="X111" i="28"/>
  <c r="R25" i="28"/>
  <c r="R70" i="28"/>
  <c r="R43" i="28"/>
  <c r="R107" i="28"/>
  <c r="R38" i="28"/>
  <c r="R22" i="28"/>
  <c r="R90" i="28"/>
  <c r="R63" i="28"/>
  <c r="R28" i="28"/>
  <c r="R93" i="28"/>
  <c r="R94" i="28"/>
  <c r="R67" i="28"/>
  <c r="R48" i="28"/>
  <c r="R46" i="28"/>
  <c r="R16" i="28"/>
  <c r="R39" i="28"/>
  <c r="R103" i="28"/>
  <c r="R49" i="28"/>
  <c r="R81" i="28"/>
  <c r="R68" i="28"/>
  <c r="BA13" i="28"/>
  <c r="X109" i="28"/>
  <c r="X77" i="28"/>
  <c r="R80" i="28"/>
  <c r="X96" i="28"/>
  <c r="X64" i="28"/>
  <c r="R113" i="28"/>
  <c r="R60" i="28"/>
  <c r="R65" i="28"/>
  <c r="X89" i="28"/>
  <c r="X57" i="28"/>
  <c r="R56" i="28"/>
  <c r="X84" i="28"/>
  <c r="X18" i="28"/>
  <c r="X36" i="28"/>
  <c r="X30" i="28"/>
  <c r="X48" i="28"/>
  <c r="X41" i="28"/>
  <c r="X82" i="28"/>
  <c r="X59" i="28"/>
  <c r="X91" i="28"/>
  <c r="X52" i="28"/>
  <c r="X17" i="28"/>
  <c r="X21" i="28"/>
  <c r="X53" i="28"/>
  <c r="X16" i="28"/>
  <c r="X86" i="28"/>
  <c r="X55" i="28"/>
  <c r="X87" i="28"/>
  <c r="R69" i="28"/>
  <c r="R86" i="28"/>
  <c r="R59" i="28"/>
  <c r="R40" i="28"/>
  <c r="R89" i="28"/>
  <c r="R19" i="28"/>
  <c r="R106" i="28"/>
  <c r="R79" i="28"/>
  <c r="R44" i="28"/>
  <c r="R109" i="28"/>
  <c r="R23" i="28"/>
  <c r="R110" i="28"/>
  <c r="R83" i="28"/>
  <c r="R29" i="28"/>
  <c r="R54" i="28"/>
  <c r="R66" i="28"/>
  <c r="R55" i="28"/>
  <c r="R36" i="28"/>
  <c r="R34" i="28"/>
  <c r="R84" i="28"/>
  <c r="R61" i="28"/>
  <c r="X101" i="28"/>
  <c r="X69" i="28"/>
  <c r="R64" i="28"/>
  <c r="X88" i="28"/>
  <c r="X56" i="28"/>
  <c r="R73" i="28"/>
  <c r="R108" i="28"/>
  <c r="X113" i="28"/>
  <c r="X81" i="28"/>
  <c r="R104" i="28"/>
  <c r="X108" i="28"/>
  <c r="X76" i="28"/>
  <c r="X35" i="28"/>
  <c r="X47" i="28"/>
  <c r="X23" i="28"/>
  <c r="X39" i="28"/>
  <c r="X45" i="28"/>
  <c r="X58" i="28"/>
  <c r="X90" i="28"/>
  <c r="X67" i="28"/>
  <c r="X99" i="28"/>
  <c r="X54" i="28"/>
  <c r="X49" i="28"/>
  <c r="X19" i="28"/>
  <c r="X40" i="28"/>
  <c r="X62" i="28"/>
  <c r="X94" i="28"/>
  <c r="X63" i="28"/>
  <c r="R85" i="28"/>
  <c r="R18" i="28"/>
  <c r="BF92" i="28" s="1"/>
  <c r="BI92" i="28" s="1"/>
  <c r="R102" i="28"/>
  <c r="R75" i="28"/>
  <c r="R37" i="28"/>
  <c r="R105" i="28"/>
  <c r="R58" i="28"/>
  <c r="R31" i="28"/>
  <c r="R95" i="28"/>
  <c r="R41" i="28"/>
  <c r="R24" i="28"/>
  <c r="R62" i="28"/>
  <c r="R35" i="28"/>
  <c r="R99" i="28"/>
  <c r="R45" i="28"/>
  <c r="R26" i="28"/>
  <c r="R82" i="28"/>
  <c r="R71" i="28"/>
  <c r="R52" i="28"/>
  <c r="AU12" i="28"/>
  <c r="AV12" i="28"/>
  <c r="AU29" i="28"/>
  <c r="BA23" i="28"/>
  <c r="AU68" i="28"/>
  <c r="AU96" i="28"/>
  <c r="AU32" i="28"/>
  <c r="AU108" i="28"/>
  <c r="AU44" i="28"/>
  <c r="AU88" i="28"/>
  <c r="AU24" i="28"/>
  <c r="AU107" i="28"/>
  <c r="AU91" i="28"/>
  <c r="AU75" i="28"/>
  <c r="AU59" i="28"/>
  <c r="AU43" i="28"/>
  <c r="AU27" i="28"/>
  <c r="AU13" i="28"/>
  <c r="AU98" i="28"/>
  <c r="AU82" i="28"/>
  <c r="AU66" i="28"/>
  <c r="AU50" i="28"/>
  <c r="AU34" i="28"/>
  <c r="AU18" i="28"/>
  <c r="AU105" i="28"/>
  <c r="AU89" i="28"/>
  <c r="AU73" i="28"/>
  <c r="AU57" i="28"/>
  <c r="AU41" i="28"/>
  <c r="AU25" i="28"/>
  <c r="BA77" i="28"/>
  <c r="BA89" i="28"/>
  <c r="BA45" i="28"/>
  <c r="BA69" i="28"/>
  <c r="BA97" i="28"/>
  <c r="BA21" i="28"/>
  <c r="BA108" i="28"/>
  <c r="BA92" i="28"/>
  <c r="BA76" i="28"/>
  <c r="BA60" i="28"/>
  <c r="BA42" i="28"/>
  <c r="BA14" i="28"/>
  <c r="BA99" i="28"/>
  <c r="BA83" i="28"/>
  <c r="BA67" i="28"/>
  <c r="BA51" i="28"/>
  <c r="BA25" i="28"/>
  <c r="BA110" i="28"/>
  <c r="BA94" i="28"/>
  <c r="BA78" i="28"/>
  <c r="BA62" i="28"/>
  <c r="BA46" i="28"/>
  <c r="BA44" i="28"/>
  <c r="BA28" i="28"/>
  <c r="BA35" i="28"/>
  <c r="AU52" i="28"/>
  <c r="AU80" i="28"/>
  <c r="AU15" i="28"/>
  <c r="AU92" i="28"/>
  <c r="AU28" i="28"/>
  <c r="AU72" i="28"/>
  <c r="AU103" i="28"/>
  <c r="AU87" i="28"/>
  <c r="AU71" i="28"/>
  <c r="AU55" i="28"/>
  <c r="AU39" i="28"/>
  <c r="AU23" i="28"/>
  <c r="AU110" i="28"/>
  <c r="AU94" i="28"/>
  <c r="AU78" i="28"/>
  <c r="AU62" i="28"/>
  <c r="AU46" i="28"/>
  <c r="AU30" i="28"/>
  <c r="AU16" i="28"/>
  <c r="AU101" i="28"/>
  <c r="AU85" i="28"/>
  <c r="AU69" i="28"/>
  <c r="AU53" i="28"/>
  <c r="AU37" i="28"/>
  <c r="AU21" i="28"/>
  <c r="BA61" i="28"/>
  <c r="BA73" i="28"/>
  <c r="BA16" i="28"/>
  <c r="BA53" i="28"/>
  <c r="BA81" i="28"/>
  <c r="BA19" i="28"/>
  <c r="BA104" i="28"/>
  <c r="BA88" i="28"/>
  <c r="BA72" i="28"/>
  <c r="BA56" i="28"/>
  <c r="BA34" i="28"/>
  <c r="BA111" i="28"/>
  <c r="BA95" i="28"/>
  <c r="BA79" i="28"/>
  <c r="BA63" i="28"/>
  <c r="BA47" i="28"/>
  <c r="BA12" i="28"/>
  <c r="BA106" i="28"/>
  <c r="BA90" i="28"/>
  <c r="BA74" i="28"/>
  <c r="BA58" i="28"/>
  <c r="BA38" i="28"/>
  <c r="BA40" i="28"/>
  <c r="BA24" i="28"/>
  <c r="BA31" i="28"/>
  <c r="CE14" i="28"/>
  <c r="CE18" i="28"/>
  <c r="CE22" i="28"/>
  <c r="CE26" i="28"/>
  <c r="CE30" i="28"/>
  <c r="CE34" i="28"/>
  <c r="CE38" i="28"/>
  <c r="CE42" i="28"/>
  <c r="CE46" i="28"/>
  <c r="CE50" i="28"/>
  <c r="CE54" i="28"/>
  <c r="CE58" i="28"/>
  <c r="CE62" i="28"/>
  <c r="CE66" i="28"/>
  <c r="CE70" i="28"/>
  <c r="CE74" i="28"/>
  <c r="CE78" i="28"/>
  <c r="CE82" i="28"/>
  <c r="CE86" i="28"/>
  <c r="CE90" i="28"/>
  <c r="CE94" i="28"/>
  <c r="CE98" i="28"/>
  <c r="CE102" i="28"/>
  <c r="CE106" i="28"/>
  <c r="CE110" i="28"/>
  <c r="CE15" i="28"/>
  <c r="CE19" i="28"/>
  <c r="CE23" i="28"/>
  <c r="CE27" i="28"/>
  <c r="CE31" i="28"/>
  <c r="CE35" i="28"/>
  <c r="CE39" i="28"/>
  <c r="CE43" i="28"/>
  <c r="CE47" i="28"/>
  <c r="CE51" i="28"/>
  <c r="CE55" i="28"/>
  <c r="CE59" i="28"/>
  <c r="CE63" i="28"/>
  <c r="CE67" i="28"/>
  <c r="CE71" i="28"/>
  <c r="CE75" i="28"/>
  <c r="CE79" i="28"/>
  <c r="CE83" i="28"/>
  <c r="CE87" i="28"/>
  <c r="CE91" i="28"/>
  <c r="CE95" i="28"/>
  <c r="CE99" i="28"/>
  <c r="CE103" i="28"/>
  <c r="CE107" i="28"/>
  <c r="CE111" i="28"/>
  <c r="CE16" i="28"/>
  <c r="CE20" i="28"/>
  <c r="CE24" i="28"/>
  <c r="CE28" i="28"/>
  <c r="CE32" i="28"/>
  <c r="CE36" i="28"/>
  <c r="CE40" i="28"/>
  <c r="CE44" i="28"/>
  <c r="CE48" i="28"/>
  <c r="CE52" i="28"/>
  <c r="CE56" i="28"/>
  <c r="CE60" i="28"/>
  <c r="CE64" i="28"/>
  <c r="CE68" i="28"/>
  <c r="CE72" i="28"/>
  <c r="CE76" i="28"/>
  <c r="CE80" i="28"/>
  <c r="CE84" i="28"/>
  <c r="CE88" i="28"/>
  <c r="CE92" i="28"/>
  <c r="CE96" i="28"/>
  <c r="CE100" i="28"/>
  <c r="CE104" i="28"/>
  <c r="CE108" i="28"/>
  <c r="CE112" i="28"/>
  <c r="CE13" i="28"/>
  <c r="CE29" i="28"/>
  <c r="CE45" i="28"/>
  <c r="CE61" i="28"/>
  <c r="CE77" i="28"/>
  <c r="CE93" i="28"/>
  <c r="CE109" i="28"/>
  <c r="CE17" i="28"/>
  <c r="CE33" i="28"/>
  <c r="CE49" i="28"/>
  <c r="CE65" i="28"/>
  <c r="CE81" i="28"/>
  <c r="CE97" i="28"/>
  <c r="CE113" i="28"/>
  <c r="CE21" i="28"/>
  <c r="CE37" i="28"/>
  <c r="CE53" i="28"/>
  <c r="CE69" i="28"/>
  <c r="CE85" i="28"/>
  <c r="CE101" i="28"/>
  <c r="CE12" i="28"/>
  <c r="CE25" i="28"/>
  <c r="CE89" i="28"/>
  <c r="CE41" i="28"/>
  <c r="CE105" i="28"/>
  <c r="CE57" i="28"/>
  <c r="CE73" i="28"/>
  <c r="AU20" i="28"/>
  <c r="AU64" i="28"/>
  <c r="AU84" i="28"/>
  <c r="AU76" i="28"/>
  <c r="AU56" i="28"/>
  <c r="AU14" i="28"/>
  <c r="AU99" i="28"/>
  <c r="AU83" i="28"/>
  <c r="AU67" i="28"/>
  <c r="AU51" i="28"/>
  <c r="AU35" i="28"/>
  <c r="AU19" i="28"/>
  <c r="AU106" i="28"/>
  <c r="AU90" i="28"/>
  <c r="AU74" i="28"/>
  <c r="AU58" i="28"/>
  <c r="AU42" i="28"/>
  <c r="AU26" i="28"/>
  <c r="AU113" i="28"/>
  <c r="AU97" i="28"/>
  <c r="AU81" i="28"/>
  <c r="AU65" i="28"/>
  <c r="AU49" i="28"/>
  <c r="AU33" i="28"/>
  <c r="BA109" i="28"/>
  <c r="BA20" i="28"/>
  <c r="BA57" i="28"/>
  <c r="BA101" i="28"/>
  <c r="BA29" i="28"/>
  <c r="BA65" i="28"/>
  <c r="BA15" i="28"/>
  <c r="BA100" i="28"/>
  <c r="BA84" i="28"/>
  <c r="BA68" i="28"/>
  <c r="BA52" i="28"/>
  <c r="BA26" i="28"/>
  <c r="BA107" i="28"/>
  <c r="BA91" i="28"/>
  <c r="BA75" i="28"/>
  <c r="BA59" i="28"/>
  <c r="BA41" i="28"/>
  <c r="BA17" i="28"/>
  <c r="BA102" i="28"/>
  <c r="BA86" i="28"/>
  <c r="BA70" i="28"/>
  <c r="BA54" i="28"/>
  <c r="BA30" i="28"/>
  <c r="BA36" i="28"/>
  <c r="BA43" i="28"/>
  <c r="BA27" i="28"/>
  <c r="AU100" i="28"/>
  <c r="AU112" i="28"/>
  <c r="AU48" i="28"/>
  <c r="AU36" i="28"/>
  <c r="AU60" i="28"/>
  <c r="AU104" i="28"/>
  <c r="AU40" i="28"/>
  <c r="AU111" i="28"/>
  <c r="AU95" i="28"/>
  <c r="AU79" i="28"/>
  <c r="AU63" i="28"/>
  <c r="AU47" i="28"/>
  <c r="AU31" i="28"/>
  <c r="AU17" i="28"/>
  <c r="AU102" i="28"/>
  <c r="AU86" i="28"/>
  <c r="AU70" i="28"/>
  <c r="AU54" i="28"/>
  <c r="AU38" i="28"/>
  <c r="AU22" i="28"/>
  <c r="AU109" i="28"/>
  <c r="AU93" i="28"/>
  <c r="AU77" i="28"/>
  <c r="AU61" i="28"/>
  <c r="AU45" i="28"/>
  <c r="BA93" i="28"/>
  <c r="BA105" i="28"/>
  <c r="BA37" i="28"/>
  <c r="BA85" i="28"/>
  <c r="BA113" i="28"/>
  <c r="BA49" i="28"/>
  <c r="BA112" i="28"/>
  <c r="BA96" i="28"/>
  <c r="BA80" i="28"/>
  <c r="BA64" i="28"/>
  <c r="BA48" i="28"/>
  <c r="BA18" i="28"/>
  <c r="BA103" i="28"/>
  <c r="BA87" i="28"/>
  <c r="BA71" i="28"/>
  <c r="BA55" i="28"/>
  <c r="BA33" i="28"/>
  <c r="BA98" i="28"/>
  <c r="BA82" i="28"/>
  <c r="BA66" i="28"/>
  <c r="BA50" i="28"/>
  <c r="BA22" i="28"/>
  <c r="BA32" i="28"/>
  <c r="BA39" i="28"/>
  <c r="AC12" i="28"/>
  <c r="AD12" i="28"/>
  <c r="BB43" i="28"/>
  <c r="BB77" i="28"/>
  <c r="BB87" i="28"/>
  <c r="AZ100" i="28"/>
  <c r="BC100" i="28" s="1"/>
  <c r="W442" i="11"/>
  <c r="K439" i="7"/>
  <c r="O11" i="12" s="1"/>
  <c r="AA15" i="12" s="1"/>
  <c r="AZ26" i="28"/>
  <c r="BC26" i="28" s="1"/>
  <c r="BB93" i="28"/>
  <c r="AZ88" i="28"/>
  <c r="BC88" i="28" s="1"/>
  <c r="AZ73" i="28"/>
  <c r="BC73" i="28" s="1"/>
  <c r="BB25" i="28"/>
  <c r="AZ105" i="28"/>
  <c r="BC105" i="28" s="1"/>
  <c r="BB53" i="28"/>
  <c r="AZ37" i="28"/>
  <c r="BC37" i="28" s="1"/>
  <c r="BB105" i="28"/>
  <c r="AZ107" i="28"/>
  <c r="BC107" i="28" s="1"/>
  <c r="BB74" i="28"/>
  <c r="BB32" i="28"/>
  <c r="BB23" i="28"/>
  <c r="BB57" i="28"/>
  <c r="AZ66" i="28"/>
  <c r="BC66" i="28" s="1"/>
  <c r="AZ41" i="28"/>
  <c r="BC41" i="28" s="1"/>
  <c r="BB75" i="28"/>
  <c r="AZ68" i="28"/>
  <c r="BC68" i="28" s="1"/>
  <c r="AZ85" i="28"/>
  <c r="BC85" i="28" s="1"/>
  <c r="AZ54" i="28"/>
  <c r="BC54" i="28" s="1"/>
  <c r="BB88" i="28"/>
  <c r="BB39" i="28"/>
  <c r="BB73" i="28"/>
  <c r="BB107" i="28"/>
  <c r="AZ106" i="28"/>
  <c r="BC106" i="28" s="1"/>
  <c r="AZ43" i="28"/>
  <c r="BC43" i="28" s="1"/>
  <c r="BB45" i="28"/>
  <c r="BB79" i="28"/>
  <c r="BB111" i="28"/>
  <c r="AZ46" i="28"/>
  <c r="BC46" i="28" s="1"/>
  <c r="AZ80" i="28"/>
  <c r="BC80" i="28" s="1"/>
  <c r="AZ112" i="28"/>
  <c r="BC112" i="28" s="1"/>
  <c r="BB49" i="28"/>
  <c r="BB80" i="28"/>
  <c r="BB112" i="28"/>
  <c r="AZ45" i="28"/>
  <c r="BC45" i="28" s="1"/>
  <c r="AZ34" i="28"/>
  <c r="BC34" i="28" s="1"/>
  <c r="BB31" i="28"/>
  <c r="BB63" i="28"/>
  <c r="AZ97" i="28"/>
  <c r="BC97" i="28" s="1"/>
  <c r="AZ33" i="28"/>
  <c r="BC33" i="28" s="1"/>
  <c r="AZ65" i="28"/>
  <c r="BC65" i="28" s="1"/>
  <c r="BB97" i="28"/>
  <c r="BB35" i="28"/>
  <c r="BB67" i="28"/>
  <c r="BB99" i="28"/>
  <c r="AZ108" i="28"/>
  <c r="BC108" i="28" s="1"/>
  <c r="AZ29" i="28"/>
  <c r="BC29" i="28" s="1"/>
  <c r="AZ111" i="28"/>
  <c r="BC111" i="28" s="1"/>
  <c r="BB58" i="28"/>
  <c r="AZ27" i="28"/>
  <c r="BC27" i="28" s="1"/>
  <c r="AZ91" i="28"/>
  <c r="BC91" i="28" s="1"/>
  <c r="AZ69" i="28"/>
  <c r="BC69" i="28" s="1"/>
  <c r="AZ82" i="28"/>
  <c r="BC82" i="28" s="1"/>
  <c r="BB85" i="28"/>
  <c r="AV14" i="28"/>
  <c r="BB61" i="28"/>
  <c r="BB95" i="28"/>
  <c r="AZ30" i="28"/>
  <c r="BC30" i="28" s="1"/>
  <c r="AZ62" i="28"/>
  <c r="BC62" i="28" s="1"/>
  <c r="AZ96" i="28"/>
  <c r="BC96" i="28" s="1"/>
  <c r="BB33" i="28"/>
  <c r="BB65" i="28"/>
  <c r="BB96" i="28"/>
  <c r="BB69" i="28"/>
  <c r="BB109" i="28"/>
  <c r="AZ98" i="28"/>
  <c r="BC98" i="28" s="1"/>
  <c r="BB47" i="28"/>
  <c r="AZ81" i="28"/>
  <c r="BC81" i="28" s="1"/>
  <c r="AZ113" i="28"/>
  <c r="BC113" i="28" s="1"/>
  <c r="AZ49" i="28"/>
  <c r="BC49" i="28" s="1"/>
  <c r="BB81" i="28"/>
  <c r="BB113" i="28"/>
  <c r="BB51" i="28"/>
  <c r="BB83" i="28"/>
  <c r="AZ50" i="28"/>
  <c r="BC50" i="28" s="1"/>
  <c r="AZ58" i="28"/>
  <c r="BC58" i="28" s="1"/>
  <c r="BB40" i="28"/>
  <c r="BB34" i="28"/>
  <c r="BB90" i="28"/>
  <c r="AZ59" i="28"/>
  <c r="BC59" i="28" s="1"/>
  <c r="BB38" i="28"/>
  <c r="AZ101" i="28"/>
  <c r="BC101" i="28" s="1"/>
  <c r="AZ90" i="28"/>
  <c r="BC90" i="28" s="1"/>
  <c r="BB56" i="28"/>
  <c r="AZ99" i="28"/>
  <c r="BC99" i="28" s="1"/>
  <c r="BB37" i="28"/>
  <c r="BB71" i="28"/>
  <c r="BB103" i="28"/>
  <c r="AZ38" i="28"/>
  <c r="BC38" i="28" s="1"/>
  <c r="AZ72" i="28"/>
  <c r="BC72" i="28" s="1"/>
  <c r="AZ104" i="28"/>
  <c r="BC104" i="28" s="1"/>
  <c r="BB41" i="28"/>
  <c r="BB72" i="28"/>
  <c r="BB104" i="28"/>
  <c r="BB101" i="28"/>
  <c r="AZ74" i="28"/>
  <c r="BC74" i="28" s="1"/>
  <c r="AZ55" i="28"/>
  <c r="BC55" i="28" s="1"/>
  <c r="BB55" i="28"/>
  <c r="AZ89" i="28"/>
  <c r="BC89" i="28" s="1"/>
  <c r="AZ25" i="28"/>
  <c r="BC25" i="28" s="1"/>
  <c r="AZ57" i="28"/>
  <c r="BC57" i="28" s="1"/>
  <c r="BB89" i="28"/>
  <c r="BB27" i="28"/>
  <c r="BB59" i="28"/>
  <c r="BB91" i="28"/>
  <c r="AZ76" i="28"/>
  <c r="BC76" i="28" s="1"/>
  <c r="AZ84" i="28"/>
  <c r="BC84" i="28" s="1"/>
  <c r="AZ79" i="28"/>
  <c r="BC79" i="28" s="1"/>
  <c r="BB42" i="28"/>
  <c r="BB106" i="28"/>
  <c r="AZ75" i="28"/>
  <c r="BC75" i="28" s="1"/>
  <c r="BB54" i="28"/>
  <c r="BB24" i="28"/>
  <c r="AZ83" i="28"/>
  <c r="BC83" i="28" s="1"/>
  <c r="BB62" i="28"/>
  <c r="AT15" i="28"/>
  <c r="M439" i="7"/>
  <c r="BB64" i="28"/>
  <c r="BB98" i="28"/>
  <c r="AZ47" i="28"/>
  <c r="BC47" i="28" s="1"/>
  <c r="CF14" i="28"/>
  <c r="CF22" i="28"/>
  <c r="CF30" i="28"/>
  <c r="CF38" i="28"/>
  <c r="CF46" i="28"/>
  <c r="CF54" i="28"/>
  <c r="CF62" i="28"/>
  <c r="CF70" i="28"/>
  <c r="CF78" i="28"/>
  <c r="CF86" i="28"/>
  <c r="CF94" i="28"/>
  <c r="CF102" i="28"/>
  <c r="CF110" i="28"/>
  <c r="CD17" i="28"/>
  <c r="CD25" i="28"/>
  <c r="CD33" i="28"/>
  <c r="CG33" i="28" s="1"/>
  <c r="CD41" i="28"/>
  <c r="CD49" i="28"/>
  <c r="CG49" i="28" s="1"/>
  <c r="CD57" i="28"/>
  <c r="CG57" i="28" s="1"/>
  <c r="CD65" i="28"/>
  <c r="CG65" i="28" s="1"/>
  <c r="CD73" i="28"/>
  <c r="CG73" i="28" s="1"/>
  <c r="CD81" i="28"/>
  <c r="CG81" i="28" s="1"/>
  <c r="CD89" i="28"/>
  <c r="CG89" i="28" s="1"/>
  <c r="CD97" i="28"/>
  <c r="CG97" i="28" s="1"/>
  <c r="CD105" i="28"/>
  <c r="CG105" i="28" s="1"/>
  <c r="CD113" i="28"/>
  <c r="CG113" i="28" s="1"/>
  <c r="CD24" i="28"/>
  <c r="CD40" i="28"/>
  <c r="CD56" i="28"/>
  <c r="CG56" i="28" s="1"/>
  <c r="CD72" i="28"/>
  <c r="CG72" i="28" s="1"/>
  <c r="CD88" i="28"/>
  <c r="CG88" i="28" s="1"/>
  <c r="CD104" i="28"/>
  <c r="CG104" i="28" s="1"/>
  <c r="CF17" i="28"/>
  <c r="CF33" i="28"/>
  <c r="CF49" i="28"/>
  <c r="CF65" i="28"/>
  <c r="CF81" i="28"/>
  <c r="CF97" i="28"/>
  <c r="CF113" i="28"/>
  <c r="CF43" i="28"/>
  <c r="CF75" i="28"/>
  <c r="CF107" i="28"/>
  <c r="CD38" i="28"/>
  <c r="CG38" i="28" s="1"/>
  <c r="CD70" i="28"/>
  <c r="CG70" i="28" s="1"/>
  <c r="CD102" i="28"/>
  <c r="CG102" i="28" s="1"/>
  <c r="CD58" i="28"/>
  <c r="CG58" i="28" s="1"/>
  <c r="CF15" i="28"/>
  <c r="CF79" i="28"/>
  <c r="CF71" i="28"/>
  <c r="CD98" i="28"/>
  <c r="CG98" i="28" s="1"/>
  <c r="CF12" i="28"/>
  <c r="CF64" i="28"/>
  <c r="CF72" i="28"/>
  <c r="CF80" i="28"/>
  <c r="CF88" i="28"/>
  <c r="CF96" i="28"/>
  <c r="CF104" i="28"/>
  <c r="CF112" i="28"/>
  <c r="CD19" i="28"/>
  <c r="CG19" i="28" s="1"/>
  <c r="CD27" i="28"/>
  <c r="CD35" i="28"/>
  <c r="CD43" i="28"/>
  <c r="CD51" i="28"/>
  <c r="CG51" i="28" s="1"/>
  <c r="CD59" i="28"/>
  <c r="CG59" i="28" s="1"/>
  <c r="CD67" i="28"/>
  <c r="CG67" i="28" s="1"/>
  <c r="CD75" i="28"/>
  <c r="CG75" i="28" s="1"/>
  <c r="CD83" i="28"/>
  <c r="CG83" i="28" s="1"/>
  <c r="CD91" i="28"/>
  <c r="CG91" i="28" s="1"/>
  <c r="CD99" i="28"/>
  <c r="CG99" i="28" s="1"/>
  <c r="CD107" i="28"/>
  <c r="CG107" i="28" s="1"/>
  <c r="CD12" i="28"/>
  <c r="CG12" i="28" s="1"/>
  <c r="CD28" i="28"/>
  <c r="CD44" i="28"/>
  <c r="CD60" i="28"/>
  <c r="CG60" i="28" s="1"/>
  <c r="CD76" i="28"/>
  <c r="CG76" i="28" s="1"/>
  <c r="CD92" i="28"/>
  <c r="CG92" i="28" s="1"/>
  <c r="CD108" i="28"/>
  <c r="CG108" i="28" s="1"/>
  <c r="CF21" i="28"/>
  <c r="CF37" i="28"/>
  <c r="CF53" i="28"/>
  <c r="CF69" i="28"/>
  <c r="CF85" i="28"/>
  <c r="CF101" i="28"/>
  <c r="CF19" i="28"/>
  <c r="CF51" i="28"/>
  <c r="CF83" i="28"/>
  <c r="CD14" i="28"/>
  <c r="CD46" i="28"/>
  <c r="CG46" i="28" s="1"/>
  <c r="CD78" i="28"/>
  <c r="CG78" i="28" s="1"/>
  <c r="CD110" i="28"/>
  <c r="CG110" i="28" s="1"/>
  <c r="CD74" i="28"/>
  <c r="CG74" i="28" s="1"/>
  <c r="CF31" i="28"/>
  <c r="CF95" i="28"/>
  <c r="CF103" i="28"/>
  <c r="CD18" i="28"/>
  <c r="CG18" i="28" s="1"/>
  <c r="CF23" i="28"/>
  <c r="CF18" i="28"/>
  <c r="CF26" i="28"/>
  <c r="CF34" i="28"/>
  <c r="CF42" i="28"/>
  <c r="CF50" i="28"/>
  <c r="CF58" i="28"/>
  <c r="CF66" i="28"/>
  <c r="CF74" i="28"/>
  <c r="CF82" i="28"/>
  <c r="CF90" i="28"/>
  <c r="CF98" i="28"/>
  <c r="CF106" i="28"/>
  <c r="CD13" i="28"/>
  <c r="CD21" i="28"/>
  <c r="CG21" i="28" s="1"/>
  <c r="CD29" i="28"/>
  <c r="CG29" i="28" s="1"/>
  <c r="CD37" i="28"/>
  <c r="CG37" i="28" s="1"/>
  <c r="CD45" i="28"/>
  <c r="CG45" i="28" s="1"/>
  <c r="CD53" i="28"/>
  <c r="CG53" i="28" s="1"/>
  <c r="CD61" i="28"/>
  <c r="CG61" i="28" s="1"/>
  <c r="CD69" i="28"/>
  <c r="CG69" i="28" s="1"/>
  <c r="CD77" i="28"/>
  <c r="CG77" i="28" s="1"/>
  <c r="CD85" i="28"/>
  <c r="CG85" i="28" s="1"/>
  <c r="CD93" i="28"/>
  <c r="CG93" i="28" s="1"/>
  <c r="CD101" i="28"/>
  <c r="CG101" i="28" s="1"/>
  <c r="CD109" i="28"/>
  <c r="CG109" i="28" s="1"/>
  <c r="CD16" i="28"/>
  <c r="CD32" i="28"/>
  <c r="CD48" i="28"/>
  <c r="CG48" i="28" s="1"/>
  <c r="CD64" i="28"/>
  <c r="CG64" i="28" s="1"/>
  <c r="CD80" i="28"/>
  <c r="CG80" i="28" s="1"/>
  <c r="CD96" i="28"/>
  <c r="CG96" i="28" s="1"/>
  <c r="CD112" i="28"/>
  <c r="CG112" i="28" s="1"/>
  <c r="CF25" i="28"/>
  <c r="CF41" i="28"/>
  <c r="CF57" i="28"/>
  <c r="CF73" i="28"/>
  <c r="CF89" i="28"/>
  <c r="CF105" i="28"/>
  <c r="CF27" i="28"/>
  <c r="CF59" i="28"/>
  <c r="CF91" i="28"/>
  <c r="CD22" i="28"/>
  <c r="CG22" i="28" s="1"/>
  <c r="CD54" i="28"/>
  <c r="CG54" i="28" s="1"/>
  <c r="CD86" i="28"/>
  <c r="CG86" i="28" s="1"/>
  <c r="CD26" i="28"/>
  <c r="CG26" i="28" s="1"/>
  <c r="CD90" i="28"/>
  <c r="CG90" i="28" s="1"/>
  <c r="CF47" i="28"/>
  <c r="CF111" i="28"/>
  <c r="CF55" i="28"/>
  <c r="CD50" i="28"/>
  <c r="CG50" i="28" s="1"/>
  <c r="CF87" i="28"/>
  <c r="CF76" i="28"/>
  <c r="CF84" i="28"/>
  <c r="CF92" i="28"/>
  <c r="CF100" i="28"/>
  <c r="CF108" i="28"/>
  <c r="CD15" i="28"/>
  <c r="CG15" i="28" s="1"/>
  <c r="CD23" i="28"/>
  <c r="CD31" i="28"/>
  <c r="CG31" i="28" s="1"/>
  <c r="CD39" i="28"/>
  <c r="CD47" i="28"/>
  <c r="CG47" i="28" s="1"/>
  <c r="CD55" i="28"/>
  <c r="CG55" i="28" s="1"/>
  <c r="CD63" i="28"/>
  <c r="CG63" i="28" s="1"/>
  <c r="CD71" i="28"/>
  <c r="CG71" i="28" s="1"/>
  <c r="CD79" i="28"/>
  <c r="CG79" i="28" s="1"/>
  <c r="CD87" i="28"/>
  <c r="CG87" i="28" s="1"/>
  <c r="CD95" i="28"/>
  <c r="CG95" i="28" s="1"/>
  <c r="CD103" i="28"/>
  <c r="CG103" i="28" s="1"/>
  <c r="CD111" i="28"/>
  <c r="CG111" i="28" s="1"/>
  <c r="CD20" i="28"/>
  <c r="CD36" i="28"/>
  <c r="CG36" i="28" s="1"/>
  <c r="CD52" i="28"/>
  <c r="CG52" i="28" s="1"/>
  <c r="CD68" i="28"/>
  <c r="CG68" i="28" s="1"/>
  <c r="CD84" i="28"/>
  <c r="CG84" i="28" s="1"/>
  <c r="CD100" i="28"/>
  <c r="CG100" i="28" s="1"/>
  <c r="CF13" i="28"/>
  <c r="CF29" i="28"/>
  <c r="CF45" i="28"/>
  <c r="CF61" i="28"/>
  <c r="CF77" i="28"/>
  <c r="CF93" i="28"/>
  <c r="CF109" i="28"/>
  <c r="CF35" i="28"/>
  <c r="CF67" i="28"/>
  <c r="CF99" i="28"/>
  <c r="CD30" i="28"/>
  <c r="CG30" i="28" s="1"/>
  <c r="CD62" i="28"/>
  <c r="CG62" i="28" s="1"/>
  <c r="CD94" i="28"/>
  <c r="CG94" i="28" s="1"/>
  <c r="CD42" i="28"/>
  <c r="CG42" i="28" s="1"/>
  <c r="CD106" i="28"/>
  <c r="CG106" i="28" s="1"/>
  <c r="CF63" i="28"/>
  <c r="CF39" i="28"/>
  <c r="CD34" i="28"/>
  <c r="CG34" i="28" s="1"/>
  <c r="CD82" i="28"/>
  <c r="CG82" i="28" s="1"/>
  <c r="CD66" i="28"/>
  <c r="CG66" i="28" s="1"/>
  <c r="CF16" i="28"/>
  <c r="CF60" i="28"/>
  <c r="CF28" i="28"/>
  <c r="CF40" i="28"/>
  <c r="CF52" i="28"/>
  <c r="CF20" i="28"/>
  <c r="CF32" i="28"/>
  <c r="CF44" i="28"/>
  <c r="CF56" i="28"/>
  <c r="CF24" i="28"/>
  <c r="CF68" i="28"/>
  <c r="CF36" i="28"/>
  <c r="CF48" i="28"/>
  <c r="BB50" i="28"/>
  <c r="BB48" i="28"/>
  <c r="BB82" i="28"/>
  <c r="AZ51" i="28"/>
  <c r="BC51" i="28" s="1"/>
  <c r="BB30" i="28"/>
  <c r="AZ93" i="28"/>
  <c r="BC93" i="28" s="1"/>
  <c r="BB26" i="28"/>
  <c r="AZ67" i="28"/>
  <c r="BC67" i="28" s="1"/>
  <c r="BB46" i="28"/>
  <c r="AZ109" i="28"/>
  <c r="BC109" i="28" s="1"/>
  <c r="AZ23" i="28"/>
  <c r="BC23" i="28" s="1"/>
  <c r="BB12" i="28"/>
  <c r="BB19" i="28"/>
  <c r="AZ44" i="28"/>
  <c r="BC44" i="28" s="1"/>
  <c r="BB76" i="28"/>
  <c r="BB108" i="28"/>
  <c r="AZ18" i="28"/>
  <c r="BC18" i="28" s="1"/>
  <c r="BB36" i="28"/>
  <c r="AZ70" i="28"/>
  <c r="BC70" i="28" s="1"/>
  <c r="AZ102" i="28"/>
  <c r="BC102" i="28" s="1"/>
  <c r="BB18" i="28"/>
  <c r="AZ32" i="28"/>
  <c r="BC32" i="28" s="1"/>
  <c r="AZ64" i="28"/>
  <c r="BC64" i="28" s="1"/>
  <c r="BB94" i="28"/>
  <c r="AZ31" i="28"/>
  <c r="BC31" i="28" s="1"/>
  <c r="AZ87" i="28"/>
  <c r="BC87" i="28" s="1"/>
  <c r="AZ103" i="28"/>
  <c r="BC103" i="28" s="1"/>
  <c r="AZ92" i="28"/>
  <c r="BC92" i="28" s="1"/>
  <c r="AZ14" i="28"/>
  <c r="AZ21" i="28"/>
  <c r="BC21" i="28" s="1"/>
  <c r="AZ52" i="28"/>
  <c r="BC52" i="28" s="1"/>
  <c r="BB84" i="28"/>
  <c r="AZ12" i="28"/>
  <c r="AZ20" i="28"/>
  <c r="BC20" i="28" s="1"/>
  <c r="BB44" i="28"/>
  <c r="AZ78" i="28"/>
  <c r="BC78" i="28" s="1"/>
  <c r="AZ110" i="28"/>
  <c r="BC110" i="28" s="1"/>
  <c r="BB20" i="28"/>
  <c r="AZ40" i="28"/>
  <c r="BC40" i="28" s="1"/>
  <c r="BB70" i="28"/>
  <c r="BB102" i="28"/>
  <c r="AZ63" i="28"/>
  <c r="BC63" i="28" s="1"/>
  <c r="AZ19" i="28"/>
  <c r="BC19" i="28" s="1"/>
  <c r="AZ61" i="28"/>
  <c r="BC61" i="28" s="1"/>
  <c r="BB15" i="28"/>
  <c r="AZ16" i="28"/>
  <c r="BC16" i="28" s="1"/>
  <c r="AZ28" i="28"/>
  <c r="BC28" i="28" s="1"/>
  <c r="AZ60" i="28"/>
  <c r="BC60" i="28" s="1"/>
  <c r="BB92" i="28"/>
  <c r="BB14" i="28"/>
  <c r="BB21" i="28"/>
  <c r="BB52" i="28"/>
  <c r="AZ86" i="28"/>
  <c r="BC86" i="28" s="1"/>
  <c r="AZ13" i="28"/>
  <c r="AZ22" i="28"/>
  <c r="BC22" i="28" s="1"/>
  <c r="AZ48" i="28"/>
  <c r="BC48" i="28" s="1"/>
  <c r="BB78" i="28"/>
  <c r="BB110" i="28"/>
  <c r="AZ95" i="28"/>
  <c r="BC95" i="28" s="1"/>
  <c r="AZ39" i="28"/>
  <c r="BC39" i="28" s="1"/>
  <c r="BB13" i="28"/>
  <c r="AZ42" i="28"/>
  <c r="BC42" i="28" s="1"/>
  <c r="BB17" i="28"/>
  <c r="AZ36" i="28"/>
  <c r="BC36" i="28" s="1"/>
  <c r="BB68" i="28"/>
  <c r="BB100" i="28"/>
  <c r="BB16" i="28"/>
  <c r="BB28" i="28"/>
  <c r="BB60" i="28"/>
  <c r="AZ94" i="28"/>
  <c r="BC94" i="28" s="1"/>
  <c r="AZ15" i="28"/>
  <c r="BC15" i="28" s="1"/>
  <c r="AZ24" i="28"/>
  <c r="BC24" i="28" s="1"/>
  <c r="AZ56" i="28"/>
  <c r="BC56" i="28" s="1"/>
  <c r="BB86" i="28"/>
  <c r="AZ17" i="28"/>
  <c r="BC17" i="28" s="1"/>
  <c r="BB22" i="28"/>
  <c r="AZ71" i="28"/>
  <c r="BC71" i="28" s="1"/>
  <c r="AZ53" i="28"/>
  <c r="BC53" i="28" s="1"/>
  <c r="AD42" i="28"/>
  <c r="AD26" i="28"/>
  <c r="AD45" i="28"/>
  <c r="AD29" i="28"/>
  <c r="AD48" i="28"/>
  <c r="AD32" i="28"/>
  <c r="AD16" i="28"/>
  <c r="AD111" i="28"/>
  <c r="AD95" i="28"/>
  <c r="AD79" i="28"/>
  <c r="AD63" i="28"/>
  <c r="AD47" i="28"/>
  <c r="AD31" i="28"/>
  <c r="AD102" i="28"/>
  <c r="AD86" i="28"/>
  <c r="AD70" i="28"/>
  <c r="AD54" i="28"/>
  <c r="AD38" i="28"/>
  <c r="AD22" i="28"/>
  <c r="AD41" i="28"/>
  <c r="AD25" i="28"/>
  <c r="AD44" i="28"/>
  <c r="AD28" i="28"/>
  <c r="AD107" i="28"/>
  <c r="AD91" i="28"/>
  <c r="AD75" i="28"/>
  <c r="AD59" i="28"/>
  <c r="AD43" i="28"/>
  <c r="AD27" i="28"/>
  <c r="AD98" i="28"/>
  <c r="AD82" i="28"/>
  <c r="AD66" i="28"/>
  <c r="AD15" i="28"/>
  <c r="AD50" i="28"/>
  <c r="AD34" i="28"/>
  <c r="AD18" i="28"/>
  <c r="AD53" i="28"/>
  <c r="AD37" i="28"/>
  <c r="AD21" i="28"/>
  <c r="AD40" i="28"/>
  <c r="AD24" i="28"/>
  <c r="AD103" i="28"/>
  <c r="AD87" i="28"/>
  <c r="AD71" i="28"/>
  <c r="AD55" i="28"/>
  <c r="AD39" i="28"/>
  <c r="AD23" i="28"/>
  <c r="AD110" i="28"/>
  <c r="AD94" i="28"/>
  <c r="AD78" i="28"/>
  <c r="AD62" i="28"/>
  <c r="AD14" i="28"/>
  <c r="AD46" i="28"/>
  <c r="AD30" i="28"/>
  <c r="AD49" i="28"/>
  <c r="AD33" i="28"/>
  <c r="AD17" i="28"/>
  <c r="AD52" i="28"/>
  <c r="AD36" i="28"/>
  <c r="AD20" i="28"/>
  <c r="AD99" i="28"/>
  <c r="AD83" i="28"/>
  <c r="AD67" i="28"/>
  <c r="AD51" i="28"/>
  <c r="AD35" i="28"/>
  <c r="AD19" i="28"/>
  <c r="AD106" i="28"/>
  <c r="AD90" i="28"/>
  <c r="AD74" i="28"/>
  <c r="AD58" i="28"/>
  <c r="AD105" i="28"/>
  <c r="AD89" i="28"/>
  <c r="AD73" i="28"/>
  <c r="AD57" i="28"/>
  <c r="AD113" i="28"/>
  <c r="AD93" i="28"/>
  <c r="AD69" i="28"/>
  <c r="AD104" i="28"/>
  <c r="AD88" i="28"/>
  <c r="AD72" i="28"/>
  <c r="AD56" i="28"/>
  <c r="AD109" i="28"/>
  <c r="AD85" i="28"/>
  <c r="AD65" i="28"/>
  <c r="AD100" i="28"/>
  <c r="AD84" i="28"/>
  <c r="AD68" i="28"/>
  <c r="AD13" i="28"/>
  <c r="AD101" i="28"/>
  <c r="AD81" i="28"/>
  <c r="AD61" i="28"/>
  <c r="AD112" i="28"/>
  <c r="AD96" i="28"/>
  <c r="AD80" i="28"/>
  <c r="AD64" i="28"/>
  <c r="AD97" i="28"/>
  <c r="AD77" i="28"/>
  <c r="AD108" i="28"/>
  <c r="AD92" i="28"/>
  <c r="AD76" i="28"/>
  <c r="AD60" i="28"/>
  <c r="AV13" i="28"/>
  <c r="BB66" i="28"/>
  <c r="AZ35" i="28"/>
  <c r="BC35" i="28" s="1"/>
  <c r="AZ77" i="28"/>
  <c r="BC77" i="28" s="1"/>
  <c r="BB29" i="28"/>
  <c r="AT27" i="28"/>
  <c r="AT31" i="28"/>
  <c r="AV18" i="28"/>
  <c r="AT79" i="28"/>
  <c r="AW79" i="28" s="1"/>
  <c r="AT28" i="28"/>
  <c r="AT29" i="28"/>
  <c r="AT19" i="28"/>
  <c r="AT23" i="28"/>
  <c r="AV22" i="28"/>
  <c r="AV26" i="28"/>
  <c r="AT25" i="28"/>
  <c r="AT20" i="28"/>
  <c r="AT80" i="28"/>
  <c r="AW80" i="28" s="1"/>
  <c r="AT95" i="28"/>
  <c r="AW95" i="28" s="1"/>
  <c r="AT63" i="28"/>
  <c r="AW63" i="28" s="1"/>
  <c r="AT110" i="28"/>
  <c r="AW110" i="28" s="1"/>
  <c r="AT78" i="28"/>
  <c r="AW78" i="28" s="1"/>
  <c r="AT96" i="28"/>
  <c r="AW96" i="28" s="1"/>
  <c r="AT100" i="28"/>
  <c r="AW100" i="28" s="1"/>
  <c r="AT68" i="28"/>
  <c r="AW68" i="28" s="1"/>
  <c r="AT93" i="28"/>
  <c r="AW93" i="28" s="1"/>
  <c r="AT61" i="28"/>
  <c r="AW61" i="28" s="1"/>
  <c r="AT73" i="28"/>
  <c r="AW73" i="28" s="1"/>
  <c r="AV38" i="28"/>
  <c r="AT70" i="28"/>
  <c r="AW70" i="28" s="1"/>
  <c r="AT92" i="28"/>
  <c r="AW92" i="28" s="1"/>
  <c r="AT60" i="28"/>
  <c r="AW60" i="28" s="1"/>
  <c r="AT107" i="28"/>
  <c r="AW107" i="28" s="1"/>
  <c r="AT75" i="28"/>
  <c r="AW75" i="28" s="1"/>
  <c r="AT83" i="28"/>
  <c r="AW83" i="28" s="1"/>
  <c r="AV93" i="28"/>
  <c r="AV61" i="28"/>
  <c r="AV29" i="28"/>
  <c r="AV21" i="28"/>
  <c r="AT13" i="28"/>
  <c r="AT85" i="28"/>
  <c r="AW85" i="28" s="1"/>
  <c r="AT53" i="28"/>
  <c r="AW53" i="28" s="1"/>
  <c r="AV24" i="28"/>
  <c r="AV33" i="28"/>
  <c r="AV17" i="28"/>
  <c r="AT41" i="28"/>
  <c r="AW41" i="28" s="1"/>
  <c r="AT17" i="28"/>
  <c r="AT111" i="28"/>
  <c r="AW111" i="28" s="1"/>
  <c r="AT112" i="28"/>
  <c r="AW112" i="28" s="1"/>
  <c r="AT94" i="28"/>
  <c r="AW94" i="28" s="1"/>
  <c r="AT62" i="28"/>
  <c r="AW62" i="28" s="1"/>
  <c r="AT54" i="28"/>
  <c r="AW54" i="28" s="1"/>
  <c r="AT84" i="28"/>
  <c r="AW84" i="28" s="1"/>
  <c r="AT47" i="28"/>
  <c r="AW47" i="28" s="1"/>
  <c r="AT109" i="28"/>
  <c r="AW109" i="28" s="1"/>
  <c r="AT77" i="28"/>
  <c r="AW77" i="28" s="1"/>
  <c r="AT37" i="28"/>
  <c r="AV41" i="28"/>
  <c r="AT45" i="28"/>
  <c r="AT108" i="28"/>
  <c r="AW108" i="28" s="1"/>
  <c r="AT76" i="28"/>
  <c r="AW76" i="28" s="1"/>
  <c r="AT99" i="28"/>
  <c r="AW99" i="28" s="1"/>
  <c r="AT91" i="28"/>
  <c r="AW91" i="28" s="1"/>
  <c r="AT59" i="28"/>
  <c r="AW59" i="28" s="1"/>
  <c r="AV109" i="28"/>
  <c r="AV77" i="28"/>
  <c r="AT39" i="28"/>
  <c r="AT26" i="28"/>
  <c r="AT18" i="28"/>
  <c r="AT101" i="28"/>
  <c r="AW101" i="28" s="1"/>
  <c r="AT69" i="28"/>
  <c r="AW69" i="28" s="1"/>
  <c r="AV30" i="28"/>
  <c r="AT21" i="28"/>
  <c r="AV25" i="28"/>
  <c r="AT97" i="28"/>
  <c r="AW97" i="28" s="1"/>
  <c r="AV49" i="28"/>
  <c r="AT89" i="28"/>
  <c r="AW89" i="28" s="1"/>
  <c r="AT33" i="28"/>
  <c r="AV113" i="28"/>
  <c r="AT105" i="28"/>
  <c r="AW105" i="28" s="1"/>
  <c r="AT65" i="28"/>
  <c r="AW65" i="28" s="1"/>
  <c r="AT57" i="28"/>
  <c r="AW57" i="28" s="1"/>
  <c r="AT81" i="28"/>
  <c r="AW81" i="28" s="1"/>
  <c r="AT49" i="28"/>
  <c r="AW49" i="28" s="1"/>
  <c r="AV32" i="28"/>
  <c r="AV34" i="28"/>
  <c r="AV20" i="28"/>
  <c r="AT102" i="28"/>
  <c r="AW102" i="28" s="1"/>
  <c r="AT64" i="28"/>
  <c r="AW64" i="28" s="1"/>
  <c r="AV101" i="28"/>
  <c r="AV85" i="28"/>
  <c r="AV69" i="28"/>
  <c r="AV53" i="28"/>
  <c r="AT86" i="28"/>
  <c r="AW86" i="28" s="1"/>
  <c r="AT104" i="28"/>
  <c r="AW104" i="28" s="1"/>
  <c r="AT88" i="28"/>
  <c r="AW88" i="28" s="1"/>
  <c r="AT72" i="28"/>
  <c r="AW72" i="28" s="1"/>
  <c r="AT56" i="28"/>
  <c r="AW56" i="28" s="1"/>
  <c r="AV73" i="28"/>
  <c r="AT106" i="28"/>
  <c r="AW106" i="28" s="1"/>
  <c r="AT90" i="28"/>
  <c r="AW90" i="28" s="1"/>
  <c r="AT74" i="28"/>
  <c r="AW74" i="28" s="1"/>
  <c r="AT58" i="28"/>
  <c r="AW58" i="28" s="1"/>
  <c r="AV45" i="28"/>
  <c r="AV37" i="28"/>
  <c r="AV107" i="28"/>
  <c r="AV99" i="28"/>
  <c r="AV91" i="28"/>
  <c r="AV83" i="28"/>
  <c r="AV75" i="28"/>
  <c r="AV67" i="28"/>
  <c r="AV59" i="28"/>
  <c r="AV51" i="28"/>
  <c r="AV43" i="28"/>
  <c r="AV35" i="28"/>
  <c r="AV27" i="28"/>
  <c r="AV19" i="28"/>
  <c r="AT40" i="28"/>
  <c r="AW40" i="28" s="1"/>
  <c r="AT32" i="28"/>
  <c r="AT24" i="28"/>
  <c r="AT16" i="28"/>
  <c r="AT48" i="28"/>
  <c r="AW48" i="28" s="1"/>
  <c r="AV111" i="28"/>
  <c r="AV103" i="28"/>
  <c r="AV95" i="28"/>
  <c r="AV87" i="28"/>
  <c r="AV79" i="28"/>
  <c r="AV71" i="28"/>
  <c r="AV63" i="28"/>
  <c r="AV55" i="28"/>
  <c r="AV47" i="28"/>
  <c r="AV39" i="28"/>
  <c r="AV31" i="28"/>
  <c r="AV23" i="28"/>
  <c r="AV15" i="28"/>
  <c r="AV89" i="28"/>
  <c r="AT51" i="28"/>
  <c r="AW51" i="28" s="1"/>
  <c r="AT98" i="28"/>
  <c r="AW98" i="28" s="1"/>
  <c r="AT82" i="28"/>
  <c r="AW82" i="28" s="1"/>
  <c r="AT66" i="28"/>
  <c r="AW66" i="28" s="1"/>
  <c r="AT50" i="28"/>
  <c r="AW50" i="28" s="1"/>
  <c r="AV57" i="28"/>
  <c r="AV97" i="28"/>
  <c r="AV81" i="28"/>
  <c r="AV65" i="28"/>
  <c r="AV105" i="28"/>
  <c r="AT67" i="28"/>
  <c r="AW67" i="28" s="1"/>
  <c r="AT103" i="28"/>
  <c r="AW103" i="28" s="1"/>
  <c r="AT87" i="28"/>
  <c r="AW87" i="28" s="1"/>
  <c r="AT71" i="28"/>
  <c r="AW71" i="28" s="1"/>
  <c r="AT55" i="28"/>
  <c r="AW55" i="28" s="1"/>
  <c r="AT44" i="28"/>
  <c r="AT36" i="28"/>
  <c r="AV112" i="28"/>
  <c r="AV104" i="28"/>
  <c r="AV96" i="28"/>
  <c r="AV88" i="28"/>
  <c r="AV80" i="28"/>
  <c r="AV72" i="28"/>
  <c r="AV64" i="28"/>
  <c r="AV56" i="28"/>
  <c r="AV48" i="28"/>
  <c r="AV40" i="28"/>
  <c r="AV16" i="28"/>
  <c r="AT38" i="28"/>
  <c r="AW38" i="28" s="1"/>
  <c r="AT30" i="28"/>
  <c r="AT22" i="28"/>
  <c r="AT14" i="28"/>
  <c r="AW14" i="28" s="1"/>
  <c r="AT46" i="28"/>
  <c r="AW46" i="28" s="1"/>
  <c r="AV108" i="28"/>
  <c r="AV100" i="28"/>
  <c r="AV92" i="28"/>
  <c r="AV84" i="28"/>
  <c r="AV76" i="28"/>
  <c r="AV68" i="28"/>
  <c r="AV60" i="28"/>
  <c r="AV52" i="28"/>
  <c r="AV44" i="28"/>
  <c r="AV36" i="28"/>
  <c r="AV28" i="28"/>
  <c r="AT52" i="28"/>
  <c r="AW52" i="28" s="1"/>
  <c r="AT42" i="28"/>
  <c r="AW42" i="28" s="1"/>
  <c r="AT34" i="28"/>
  <c r="AV110" i="28"/>
  <c r="AV102" i="28"/>
  <c r="AV94" i="28"/>
  <c r="AV86" i="28"/>
  <c r="AV78" i="28"/>
  <c r="AV70" i="28"/>
  <c r="AV62" i="28"/>
  <c r="AV54" i="28"/>
  <c r="AV46" i="28"/>
  <c r="AT35" i="28"/>
  <c r="AT113" i="28"/>
  <c r="AW113" i="28" s="1"/>
  <c r="AT43" i="28"/>
  <c r="AV106" i="28"/>
  <c r="AV98" i="28"/>
  <c r="AV90" i="28"/>
  <c r="AV82" i="28"/>
  <c r="AV74" i="28"/>
  <c r="AV66" i="28"/>
  <c r="AV58" i="28"/>
  <c r="AV50" i="28"/>
  <c r="AV42" i="28"/>
  <c r="T11" i="12"/>
  <c r="N442" i="11"/>
  <c r="T12" i="12"/>
  <c r="T13" i="12"/>
  <c r="T10" i="12"/>
  <c r="E439" i="7"/>
  <c r="E442" i="11" s="1"/>
  <c r="I439" i="7"/>
  <c r="K437" i="11"/>
  <c r="G439" i="7"/>
  <c r="H437" i="11"/>
  <c r="Q442" i="11"/>
  <c r="O12" i="12"/>
  <c r="AA16" i="12" s="1"/>
  <c r="AE4" i="11"/>
  <c r="AE19" i="11" s="1"/>
  <c r="E444" i="11"/>
  <c r="AG4" i="11"/>
  <c r="AG19" i="11" s="1"/>
  <c r="D475" i="11"/>
  <c r="R472" i="7"/>
  <c r="P472" i="7"/>
  <c r="O29" i="12" s="1"/>
  <c r="R475" i="11"/>
  <c r="P475" i="11"/>
  <c r="M475" i="11"/>
  <c r="J475" i="11"/>
  <c r="E20" i="11"/>
  <c r="J472" i="7"/>
  <c r="H472" i="7"/>
  <c r="N472" i="7"/>
  <c r="O28" i="12" s="1"/>
  <c r="F472" i="7"/>
  <c r="L472" i="7"/>
  <c r="AK4" i="11"/>
  <c r="AK19" i="11" s="1"/>
  <c r="AI4" i="11"/>
  <c r="AI19" i="11" s="1"/>
  <c r="G475" i="11"/>
  <c r="H21" i="11"/>
  <c r="N21" i="11"/>
  <c r="H22" i="11"/>
  <c r="N22" i="11"/>
  <c r="H23" i="11"/>
  <c r="N23" i="11"/>
  <c r="H24" i="11"/>
  <c r="N24" i="11"/>
  <c r="H25" i="11"/>
  <c r="N25" i="11"/>
  <c r="H26" i="11"/>
  <c r="N26" i="11"/>
  <c r="H27" i="11"/>
  <c r="N27" i="11"/>
  <c r="H28" i="11"/>
  <c r="N28" i="11"/>
  <c r="H29" i="11"/>
  <c r="N29" i="11"/>
  <c r="H30" i="11"/>
  <c r="N30" i="11"/>
  <c r="H31" i="11"/>
  <c r="N31" i="11"/>
  <c r="H32" i="11"/>
  <c r="N32" i="11"/>
  <c r="H33" i="11"/>
  <c r="N33" i="11"/>
  <c r="H34" i="11"/>
  <c r="N34" i="11"/>
  <c r="H35" i="11"/>
  <c r="N35" i="11"/>
  <c r="H36" i="11"/>
  <c r="N36" i="11"/>
  <c r="H37" i="11"/>
  <c r="N37" i="11"/>
  <c r="H38" i="11"/>
  <c r="N38" i="11"/>
  <c r="E18" i="11"/>
  <c r="K18" i="11"/>
  <c r="Q18" i="11"/>
  <c r="E19" i="11"/>
  <c r="K19" i="11"/>
  <c r="Q19" i="11"/>
  <c r="K20" i="11"/>
  <c r="N20" i="11"/>
  <c r="E21" i="11"/>
  <c r="K21" i="11"/>
  <c r="Q21" i="11"/>
  <c r="E22" i="11"/>
  <c r="K22" i="11"/>
  <c r="Q22" i="11"/>
  <c r="E23" i="11"/>
  <c r="K23" i="11"/>
  <c r="Q23" i="11"/>
  <c r="E24" i="11"/>
  <c r="K24" i="11"/>
  <c r="Q24" i="11"/>
  <c r="E25" i="11"/>
  <c r="K25" i="11"/>
  <c r="Q25" i="11"/>
  <c r="E26" i="11"/>
  <c r="K26" i="11"/>
  <c r="Q26" i="11"/>
  <c r="E27" i="11"/>
  <c r="K27" i="11"/>
  <c r="Q27" i="11"/>
  <c r="E28" i="11"/>
  <c r="K28" i="11"/>
  <c r="Q28" i="11"/>
  <c r="E29" i="11"/>
  <c r="K29" i="11"/>
  <c r="Q29" i="11"/>
  <c r="E30" i="11"/>
  <c r="K30" i="11"/>
  <c r="Q30" i="11"/>
  <c r="E31" i="11"/>
  <c r="K31" i="11"/>
  <c r="Q31" i="11"/>
  <c r="E32" i="11"/>
  <c r="K32" i="11"/>
  <c r="Q32" i="11"/>
  <c r="E33" i="11"/>
  <c r="K33" i="11"/>
  <c r="Q33" i="11"/>
  <c r="E34" i="11"/>
  <c r="K34" i="11"/>
  <c r="Q34" i="11"/>
  <c r="E35" i="11"/>
  <c r="K35" i="11"/>
  <c r="Q35" i="11"/>
  <c r="E36" i="11"/>
  <c r="K36" i="11"/>
  <c r="Q36" i="11"/>
  <c r="E37" i="11"/>
  <c r="K37" i="11"/>
  <c r="Q37" i="11"/>
  <c r="E38" i="11"/>
  <c r="K38" i="11"/>
  <c r="Q38" i="11"/>
  <c r="Q368" i="11"/>
  <c r="K368" i="11"/>
  <c r="E368" i="11"/>
  <c r="Q367" i="11"/>
  <c r="K367" i="11"/>
  <c r="E367" i="11"/>
  <c r="Q366" i="11"/>
  <c r="K366" i="11"/>
  <c r="E366" i="11"/>
  <c r="Q365" i="11"/>
  <c r="N368" i="11"/>
  <c r="H368" i="11"/>
  <c r="N367" i="11"/>
  <c r="H367" i="11"/>
  <c r="N366" i="11"/>
  <c r="H366" i="11"/>
  <c r="N365" i="11"/>
  <c r="K365" i="11"/>
  <c r="E365" i="11"/>
  <c r="Q364" i="11"/>
  <c r="K364" i="11"/>
  <c r="E364" i="11"/>
  <c r="Q363" i="11"/>
  <c r="K363" i="11"/>
  <c r="E363" i="11"/>
  <c r="Q362" i="11"/>
  <c r="K362" i="11"/>
  <c r="E362" i="11"/>
  <c r="Q361" i="11"/>
  <c r="K361" i="11"/>
  <c r="E361" i="11"/>
  <c r="Q360" i="11"/>
  <c r="K360" i="11"/>
  <c r="E360" i="11"/>
  <c r="Q359" i="11"/>
  <c r="K359" i="11"/>
  <c r="E359" i="11"/>
  <c r="Q358" i="11"/>
  <c r="K358" i="11"/>
  <c r="E358" i="11"/>
  <c r="Q357" i="11"/>
  <c r="K357" i="11"/>
  <c r="E357" i="11"/>
  <c r="Q356" i="11"/>
  <c r="K356" i="11"/>
  <c r="E356" i="11"/>
  <c r="Q355" i="11"/>
  <c r="K355" i="11"/>
  <c r="E355" i="11"/>
  <c r="Q354" i="11"/>
  <c r="K354" i="11"/>
  <c r="E354" i="11"/>
  <c r="Q353" i="11"/>
  <c r="K353" i="11"/>
  <c r="E353" i="11"/>
  <c r="Q352" i="11"/>
  <c r="K352" i="11"/>
  <c r="E352" i="11"/>
  <c r="Q351" i="11"/>
  <c r="K351" i="11"/>
  <c r="E351" i="11"/>
  <c r="Q350" i="11"/>
  <c r="K350" i="11"/>
  <c r="E350" i="11"/>
  <c r="Q349" i="11"/>
  <c r="K349" i="11"/>
  <c r="E349" i="11"/>
  <c r="Q348" i="11"/>
  <c r="K348" i="11"/>
  <c r="E348" i="11"/>
  <c r="H365" i="11"/>
  <c r="N364" i="11"/>
  <c r="H364" i="11"/>
  <c r="N363" i="11"/>
  <c r="H363" i="11"/>
  <c r="N362" i="11"/>
  <c r="H362" i="11"/>
  <c r="N361" i="11"/>
  <c r="H361" i="11"/>
  <c r="N360" i="11"/>
  <c r="H360" i="11"/>
  <c r="N359" i="11"/>
  <c r="H359" i="11"/>
  <c r="N358" i="11"/>
  <c r="H358" i="11"/>
  <c r="N357" i="11"/>
  <c r="H357" i="11"/>
  <c r="N356" i="11"/>
  <c r="H356" i="11"/>
  <c r="N355" i="11"/>
  <c r="H355" i="11"/>
  <c r="N354" i="11"/>
  <c r="H354" i="11"/>
  <c r="N353" i="11"/>
  <c r="H353" i="11"/>
  <c r="N352" i="11"/>
  <c r="H352" i="11"/>
  <c r="N351" i="11"/>
  <c r="H351" i="11"/>
  <c r="N350" i="11"/>
  <c r="H350" i="11"/>
  <c r="N349" i="11"/>
  <c r="H349" i="11"/>
  <c r="Q322" i="11"/>
  <c r="K322" i="11"/>
  <c r="E322" i="11"/>
  <c r="Q321" i="11"/>
  <c r="K321" i="11"/>
  <c r="E321" i="11"/>
  <c r="Q320" i="11"/>
  <c r="K320" i="11"/>
  <c r="E320" i="11"/>
  <c r="Q319" i="11"/>
  <c r="K319" i="11"/>
  <c r="E319" i="11"/>
  <c r="Q318" i="11"/>
  <c r="K318" i="11"/>
  <c r="E318" i="11"/>
  <c r="Q317" i="11"/>
  <c r="K317" i="11"/>
  <c r="E317" i="11"/>
  <c r="Q316" i="11"/>
  <c r="K316" i="11"/>
  <c r="E316" i="11"/>
  <c r="Q315" i="11"/>
  <c r="K315" i="11"/>
  <c r="E315" i="11"/>
  <c r="N322" i="11"/>
  <c r="H322" i="11"/>
  <c r="N321" i="11"/>
  <c r="H321" i="11"/>
  <c r="N320" i="11"/>
  <c r="H320" i="11"/>
  <c r="N319" i="11"/>
  <c r="H319" i="11"/>
  <c r="N318" i="11"/>
  <c r="H318" i="11"/>
  <c r="N317" i="11"/>
  <c r="H317" i="11"/>
  <c r="N316" i="11"/>
  <c r="H316" i="11"/>
  <c r="N315" i="11"/>
  <c r="H315" i="11"/>
  <c r="N314" i="11"/>
  <c r="H314" i="11"/>
  <c r="Q313" i="11"/>
  <c r="K313" i="11"/>
  <c r="E313" i="11"/>
  <c r="Q312" i="11"/>
  <c r="K312" i="11"/>
  <c r="E312" i="11"/>
  <c r="Q311" i="11"/>
  <c r="K311" i="11"/>
  <c r="E311" i="11"/>
  <c r="Q310" i="11"/>
  <c r="K310" i="11"/>
  <c r="E310" i="11"/>
  <c r="Q309" i="11"/>
  <c r="K309" i="11"/>
  <c r="E309" i="11"/>
  <c r="Q308" i="11"/>
  <c r="K308" i="11"/>
  <c r="E308" i="11"/>
  <c r="Q307" i="11"/>
  <c r="K307" i="11"/>
  <c r="E307" i="11"/>
  <c r="Q306" i="11"/>
  <c r="K306" i="11"/>
  <c r="E306" i="11"/>
  <c r="Q305" i="11"/>
  <c r="K305" i="11"/>
  <c r="E305" i="11"/>
  <c r="Q304" i="11"/>
  <c r="K304" i="11"/>
  <c r="E304" i="11"/>
  <c r="Q303" i="11"/>
  <c r="K303" i="11"/>
  <c r="E303" i="11"/>
  <c r="Q302" i="11"/>
  <c r="K302" i="11"/>
  <c r="E302" i="11"/>
  <c r="Q301" i="11"/>
  <c r="K301" i="11"/>
  <c r="E301" i="11"/>
  <c r="Q300" i="11"/>
  <c r="K300" i="11"/>
  <c r="E300" i="11"/>
  <c r="Q299" i="11"/>
  <c r="K299" i="11"/>
  <c r="E299" i="11"/>
  <c r="Q298" i="11"/>
  <c r="K298" i="11"/>
  <c r="E298" i="11"/>
  <c r="Q297" i="11"/>
  <c r="K297" i="11"/>
  <c r="E297" i="11"/>
  <c r="Q296" i="11"/>
  <c r="K296" i="11"/>
  <c r="E296" i="11"/>
  <c r="Q295" i="11"/>
  <c r="K295" i="11"/>
  <c r="E295" i="11"/>
  <c r="Q294" i="11"/>
  <c r="K294" i="11"/>
  <c r="E294" i="11"/>
  <c r="Q293" i="11"/>
  <c r="K293" i="11"/>
  <c r="E293" i="11"/>
  <c r="Q292" i="11"/>
  <c r="K292" i="11"/>
  <c r="E292" i="11"/>
  <c r="Q291" i="11"/>
  <c r="K291" i="11"/>
  <c r="E291" i="11"/>
  <c r="Q290" i="11"/>
  <c r="K290" i="11"/>
  <c r="E290" i="11"/>
  <c r="Q289" i="11"/>
  <c r="K289" i="11"/>
  <c r="E289" i="11"/>
  <c r="Q288" i="11"/>
  <c r="K288" i="11"/>
  <c r="E288" i="11"/>
  <c r="Q287" i="11"/>
  <c r="K287" i="11"/>
  <c r="E287" i="11"/>
  <c r="Q286" i="11"/>
  <c r="K286" i="11"/>
  <c r="E286" i="11"/>
  <c r="Q285" i="11"/>
  <c r="K285" i="11"/>
  <c r="E285" i="11"/>
  <c r="Q284" i="11"/>
  <c r="K284" i="11"/>
  <c r="E284" i="11"/>
  <c r="Q283" i="11"/>
  <c r="K283" i="11"/>
  <c r="E283" i="11"/>
  <c r="Q282" i="11"/>
  <c r="K282" i="11"/>
  <c r="E282" i="11"/>
  <c r="Q281" i="11"/>
  <c r="K281" i="11"/>
  <c r="E281" i="11"/>
  <c r="Q280" i="11"/>
  <c r="K280" i="11"/>
  <c r="E280" i="11"/>
  <c r="Q279" i="11"/>
  <c r="K279" i="11"/>
  <c r="E279" i="11"/>
  <c r="Q278" i="11"/>
  <c r="K278" i="11"/>
  <c r="E314" i="11"/>
  <c r="K314" i="11"/>
  <c r="N313" i="11"/>
  <c r="H313" i="11"/>
  <c r="N312" i="11"/>
  <c r="H312" i="11"/>
  <c r="N311" i="11"/>
  <c r="H311" i="11"/>
  <c r="N310" i="11"/>
  <c r="H310" i="11"/>
  <c r="N309" i="11"/>
  <c r="H309" i="11"/>
  <c r="N308" i="11"/>
  <c r="H308" i="11"/>
  <c r="N307" i="11"/>
  <c r="H307" i="11"/>
  <c r="N306" i="11"/>
  <c r="H306" i="11"/>
  <c r="N305" i="11"/>
  <c r="H305" i="11"/>
  <c r="N304" i="11"/>
  <c r="H304" i="11"/>
  <c r="N303" i="11"/>
  <c r="H303" i="11"/>
  <c r="N302" i="11"/>
  <c r="H302" i="11"/>
  <c r="N301" i="11"/>
  <c r="H301" i="11"/>
  <c r="N300" i="11"/>
  <c r="H300" i="11"/>
  <c r="N299" i="11"/>
  <c r="H299" i="11"/>
  <c r="N298" i="11"/>
  <c r="H298" i="11"/>
  <c r="N297" i="11"/>
  <c r="H297" i="11"/>
  <c r="N296" i="11"/>
  <c r="H296" i="11"/>
  <c r="N295" i="11"/>
  <c r="H295" i="11"/>
  <c r="N294" i="11"/>
  <c r="H294" i="11"/>
  <c r="N293" i="11"/>
  <c r="H293" i="11"/>
  <c r="N292" i="11"/>
  <c r="H292" i="11"/>
  <c r="N291" i="11"/>
  <c r="H291" i="11"/>
  <c r="N290" i="11"/>
  <c r="H290" i="11"/>
  <c r="N289" i="11"/>
  <c r="H289" i="11"/>
  <c r="N288" i="11"/>
  <c r="H288" i="11"/>
  <c r="N287" i="11"/>
  <c r="H287" i="11"/>
  <c r="N286" i="11"/>
  <c r="H286" i="11"/>
  <c r="N285" i="11"/>
  <c r="H285" i="11"/>
  <c r="N284" i="11"/>
  <c r="H284" i="11"/>
  <c r="N283" i="11"/>
  <c r="H283" i="11"/>
  <c r="N282" i="11"/>
  <c r="H282" i="11"/>
  <c r="N281" i="11"/>
  <c r="H281" i="11"/>
  <c r="N280" i="11"/>
  <c r="H280" i="11"/>
  <c r="Q314" i="11"/>
  <c r="N143" i="11"/>
  <c r="H143" i="11"/>
  <c r="N142" i="11"/>
  <c r="H142" i="11"/>
  <c r="N141" i="11"/>
  <c r="H141" i="11"/>
  <c r="N140" i="11"/>
  <c r="H140" i="11"/>
  <c r="N139" i="11"/>
  <c r="H139" i="11"/>
  <c r="N138" i="11"/>
  <c r="H138" i="11"/>
  <c r="N137" i="11"/>
  <c r="H137" i="11"/>
  <c r="N136" i="11"/>
  <c r="H136" i="11"/>
  <c r="N135" i="11"/>
  <c r="H135" i="11"/>
  <c r="N134" i="11"/>
  <c r="H134" i="11"/>
  <c r="N133" i="11"/>
  <c r="H133" i="11"/>
  <c r="N132" i="11"/>
  <c r="H132" i="11"/>
  <c r="N131" i="11"/>
  <c r="H131" i="11"/>
  <c r="N130" i="11"/>
  <c r="H130" i="11"/>
  <c r="N129" i="11"/>
  <c r="H129" i="11"/>
  <c r="N128" i="11"/>
  <c r="H128" i="11"/>
  <c r="N127" i="11"/>
  <c r="H127" i="11"/>
  <c r="N126" i="11"/>
  <c r="H126" i="11"/>
  <c r="N125" i="11"/>
  <c r="H125" i="11"/>
  <c r="N124" i="11"/>
  <c r="H145" i="11"/>
  <c r="H144" i="11"/>
  <c r="Q143" i="11"/>
  <c r="K143" i="11"/>
  <c r="E143" i="11"/>
  <c r="Q142" i="11"/>
  <c r="K142" i="11"/>
  <c r="E142" i="11"/>
  <c r="Q141" i="11"/>
  <c r="K141" i="11"/>
  <c r="E141" i="11"/>
  <c r="Q140" i="11"/>
  <c r="K140" i="11"/>
  <c r="E140" i="11"/>
  <c r="Q139" i="11"/>
  <c r="K139" i="11"/>
  <c r="E139" i="11"/>
  <c r="Q138" i="11"/>
  <c r="K138" i="11"/>
  <c r="E138" i="11"/>
  <c r="Q137" i="11"/>
  <c r="K137" i="11"/>
  <c r="E137" i="11"/>
  <c r="Q136" i="11"/>
  <c r="K136" i="11"/>
  <c r="E136" i="11"/>
  <c r="Q135" i="11"/>
  <c r="K135" i="11"/>
  <c r="E135" i="11"/>
  <c r="Q134" i="11"/>
  <c r="K134" i="11"/>
  <c r="E134" i="11"/>
  <c r="Q133" i="11"/>
  <c r="K133" i="11"/>
  <c r="E133" i="11"/>
  <c r="Q132" i="11"/>
  <c r="K132" i="11"/>
  <c r="E132" i="11"/>
  <c r="Q131" i="11"/>
  <c r="K131" i="11"/>
  <c r="E131" i="11"/>
  <c r="Q130" i="11"/>
  <c r="K130" i="11"/>
  <c r="E130" i="11"/>
  <c r="Q129" i="11"/>
  <c r="K129" i="11"/>
  <c r="E129" i="11"/>
  <c r="Q128" i="11"/>
  <c r="K128" i="11"/>
  <c r="E128" i="11"/>
  <c r="Q127" i="11"/>
  <c r="K127" i="11"/>
  <c r="E127" i="11"/>
  <c r="Q126" i="11"/>
  <c r="K126" i="11"/>
  <c r="E126" i="11"/>
  <c r="Q125" i="11"/>
  <c r="K125" i="11"/>
  <c r="E125" i="11"/>
  <c r="Q124" i="11"/>
  <c r="K124" i="11"/>
  <c r="E124" i="11"/>
  <c r="Q123" i="11"/>
  <c r="K123" i="11"/>
  <c r="E123" i="11"/>
  <c r="Q122" i="11"/>
  <c r="K122" i="11"/>
  <c r="E122" i="11"/>
  <c r="Q121" i="11"/>
  <c r="K121" i="11"/>
  <c r="E121" i="11"/>
  <c r="Q120" i="11"/>
  <c r="K120" i="11"/>
  <c r="E120" i="11"/>
  <c r="Q119" i="11"/>
  <c r="K119" i="11"/>
  <c r="E119" i="11"/>
  <c r="Q118" i="11"/>
  <c r="K118" i="11"/>
  <c r="E118" i="11"/>
  <c r="Q117" i="11"/>
  <c r="K117" i="11"/>
  <c r="E117" i="11"/>
  <c r="Q116" i="11"/>
  <c r="K116" i="11"/>
  <c r="E116" i="11"/>
  <c r="Q115" i="11"/>
  <c r="K115" i="11"/>
  <c r="E115" i="11"/>
  <c r="Q114" i="11"/>
  <c r="K114" i="11"/>
  <c r="E114" i="11"/>
  <c r="Q113" i="11"/>
  <c r="K113" i="11"/>
  <c r="E113" i="11"/>
  <c r="Q112" i="11"/>
  <c r="K112" i="11"/>
  <c r="E112" i="11"/>
  <c r="Q111" i="11"/>
  <c r="K111" i="11"/>
  <c r="E111" i="11"/>
  <c r="Q110" i="11"/>
  <c r="K110" i="11"/>
  <c r="E110" i="11"/>
  <c r="Q109" i="11"/>
  <c r="K109" i="11"/>
  <c r="E109" i="11"/>
  <c r="Q108" i="11"/>
  <c r="K108" i="11"/>
  <c r="E108" i="11"/>
  <c r="Q107" i="11"/>
  <c r="K107" i="11"/>
  <c r="E107" i="11"/>
  <c r="Q106" i="11"/>
  <c r="K106" i="11"/>
  <c r="E106" i="11"/>
  <c r="Q105" i="11"/>
  <c r="K105" i="11"/>
  <c r="E105" i="11"/>
  <c r="Q104" i="11"/>
  <c r="K104" i="11"/>
  <c r="E104" i="11"/>
  <c r="Q103" i="11"/>
  <c r="K103" i="11"/>
  <c r="E103" i="11"/>
  <c r="Q102" i="11"/>
  <c r="K102" i="11"/>
  <c r="E102" i="11"/>
  <c r="Q101" i="11"/>
  <c r="K101" i="11"/>
  <c r="E101" i="11"/>
  <c r="Q100" i="11"/>
  <c r="K100" i="11"/>
  <c r="E100" i="11"/>
  <c r="Q99" i="11"/>
  <c r="K99" i="11"/>
  <c r="E99" i="11"/>
  <c r="Q98" i="11"/>
  <c r="K98" i="11"/>
  <c r="E98" i="11"/>
  <c r="Q97" i="11"/>
  <c r="K97" i="11"/>
  <c r="E97" i="11"/>
  <c r="Q96" i="11"/>
  <c r="K96" i="11"/>
  <c r="E96" i="11"/>
  <c r="Q95" i="11"/>
  <c r="K95" i="11"/>
  <c r="E95" i="11"/>
  <c r="Q94" i="11"/>
  <c r="K94" i="11"/>
  <c r="E94" i="11"/>
  <c r="Q93" i="11"/>
  <c r="K93" i="11"/>
  <c r="E93" i="11"/>
  <c r="Q92" i="11"/>
  <c r="K92" i="11"/>
  <c r="E92" i="11"/>
  <c r="Q91" i="11"/>
  <c r="K91" i="11"/>
  <c r="E91" i="11"/>
  <c r="Q90" i="11"/>
  <c r="K90" i="11"/>
  <c r="E90" i="11"/>
  <c r="Q89" i="11"/>
  <c r="K89" i="11"/>
  <c r="E89" i="11"/>
  <c r="Q88" i="11"/>
  <c r="K88" i="11"/>
  <c r="E88" i="11"/>
  <c r="Q87" i="11"/>
  <c r="K87" i="11"/>
  <c r="E87" i="11"/>
  <c r="Q86" i="11"/>
  <c r="K86" i="11"/>
  <c r="E86" i="11"/>
  <c r="Q85" i="11"/>
  <c r="K85" i="11"/>
  <c r="E85" i="11"/>
  <c r="Q84" i="11"/>
  <c r="K84" i="11"/>
  <c r="E84" i="11"/>
  <c r="Q83" i="11"/>
  <c r="K83" i="11"/>
  <c r="E83" i="11"/>
  <c r="Q82" i="11"/>
  <c r="K82" i="11"/>
  <c r="E82" i="11"/>
  <c r="Q81" i="11"/>
  <c r="K81" i="11"/>
  <c r="E81" i="11"/>
  <c r="Q80" i="11"/>
  <c r="K80" i="11"/>
  <c r="E80" i="11"/>
  <c r="Q79" i="11"/>
  <c r="K79" i="11"/>
  <c r="E79" i="11"/>
  <c r="Q78" i="11"/>
  <c r="K78" i="11"/>
  <c r="E78" i="11"/>
  <c r="Q77" i="11"/>
  <c r="K77" i="11"/>
  <c r="E77" i="11"/>
  <c r="Q76" i="11"/>
  <c r="K76" i="11"/>
  <c r="E76" i="11"/>
  <c r="Q75" i="11"/>
  <c r="K75" i="11"/>
  <c r="E75" i="11"/>
  <c r="Q74" i="11"/>
  <c r="K74" i="11"/>
  <c r="E74" i="11"/>
  <c r="Q73" i="11"/>
  <c r="K73" i="11"/>
  <c r="E73" i="11"/>
  <c r="Q72" i="11"/>
  <c r="K72" i="11"/>
  <c r="E72" i="11"/>
  <c r="Q71" i="11"/>
  <c r="K71" i="11"/>
  <c r="E71" i="11"/>
  <c r="Q70" i="11"/>
  <c r="K70" i="11"/>
  <c r="E70" i="11"/>
  <c r="Q69" i="11"/>
  <c r="K69" i="11"/>
  <c r="E69" i="11"/>
  <c r="Q68" i="11"/>
  <c r="K68" i="11"/>
  <c r="E68" i="11"/>
  <c r="Q67" i="11"/>
  <c r="K67" i="11"/>
  <c r="E67" i="11"/>
  <c r="Q66" i="11"/>
  <c r="K66" i="11"/>
  <c r="E66" i="11"/>
  <c r="Q65" i="11"/>
  <c r="K65" i="11"/>
  <c r="E65" i="11"/>
  <c r="Q64" i="11"/>
  <c r="K64" i="11"/>
  <c r="E64" i="11"/>
  <c r="Q63" i="11"/>
  <c r="K63" i="11"/>
  <c r="E63" i="11"/>
  <c r="Q62" i="11"/>
  <c r="K62" i="11"/>
  <c r="E62" i="11"/>
  <c r="Q61" i="11"/>
  <c r="K61" i="11"/>
  <c r="E61" i="11"/>
  <c r="Q60" i="11"/>
  <c r="K60" i="11"/>
  <c r="E60" i="11"/>
  <c r="Q59" i="11"/>
  <c r="K59" i="11"/>
  <c r="E59" i="11"/>
  <c r="Q58" i="11"/>
  <c r="K58" i="11"/>
  <c r="E58" i="11"/>
  <c r="Q57" i="11"/>
  <c r="K57" i="11"/>
  <c r="E57" i="11"/>
  <c r="Q56" i="11"/>
  <c r="K56" i="11"/>
  <c r="E56" i="11"/>
  <c r="Q55" i="11"/>
  <c r="K55" i="11"/>
  <c r="E55" i="11"/>
  <c r="Q54" i="11"/>
  <c r="K54" i="11"/>
  <c r="E54" i="11"/>
  <c r="Q53" i="11"/>
  <c r="K53" i="11"/>
  <c r="E53" i="11"/>
  <c r="Q52" i="11"/>
  <c r="K52" i="11"/>
  <c r="E52" i="11"/>
  <c r="Q51" i="11"/>
  <c r="K51" i="11"/>
  <c r="E51" i="11"/>
  <c r="Q50" i="11"/>
  <c r="K50" i="11"/>
  <c r="E50" i="11"/>
  <c r="Q49" i="11"/>
  <c r="K49" i="11"/>
  <c r="E49" i="11"/>
  <c r="Q48" i="11"/>
  <c r="K48" i="11"/>
  <c r="E48" i="11"/>
  <c r="Q47" i="11"/>
  <c r="K47" i="11"/>
  <c r="E47" i="11"/>
  <c r="Q46" i="11"/>
  <c r="K46" i="11"/>
  <c r="E46" i="11"/>
  <c r="Q45" i="11"/>
  <c r="K45" i="11"/>
  <c r="E45" i="11"/>
  <c r="Q44" i="11"/>
  <c r="K44" i="11"/>
  <c r="E44" i="11"/>
  <c r="Q43" i="11"/>
  <c r="K43" i="11"/>
  <c r="E43" i="11"/>
  <c r="Q42" i="11"/>
  <c r="K42" i="11"/>
  <c r="E42" i="11"/>
  <c r="Q41" i="11"/>
  <c r="K41" i="11"/>
  <c r="E41" i="11"/>
  <c r="Q40" i="11"/>
  <c r="K40" i="11"/>
  <c r="E40" i="11"/>
  <c r="Q39" i="11"/>
  <c r="K39" i="11"/>
  <c r="E39" i="11"/>
  <c r="H124" i="11"/>
  <c r="H123" i="11"/>
  <c r="N122" i="11"/>
  <c r="H122" i="11"/>
  <c r="N121" i="11"/>
  <c r="H121" i="11"/>
  <c r="N120" i="11"/>
  <c r="H120" i="11"/>
  <c r="N119" i="11"/>
  <c r="H119" i="11"/>
  <c r="N118" i="11"/>
  <c r="H118" i="11"/>
  <c r="N117" i="11"/>
  <c r="H117" i="11"/>
  <c r="N116" i="11"/>
  <c r="H116" i="11"/>
  <c r="N115" i="11"/>
  <c r="H115" i="11"/>
  <c r="N114" i="11"/>
  <c r="H114" i="11"/>
  <c r="N113" i="11"/>
  <c r="H113" i="11"/>
  <c r="N112" i="11"/>
  <c r="H112" i="11"/>
  <c r="N111" i="11"/>
  <c r="H111" i="11"/>
  <c r="N110" i="11"/>
  <c r="H110" i="11"/>
  <c r="N109" i="11"/>
  <c r="H109" i="11"/>
  <c r="N108" i="11"/>
  <c r="H108" i="11"/>
  <c r="N107" i="11"/>
  <c r="H107" i="11"/>
  <c r="N106" i="11"/>
  <c r="H106" i="11"/>
  <c r="N105" i="11"/>
  <c r="H105" i="11"/>
  <c r="N104" i="11"/>
  <c r="H104" i="11"/>
  <c r="N103" i="11"/>
  <c r="H103" i="11"/>
  <c r="N102" i="11"/>
  <c r="H102" i="11"/>
  <c r="N101" i="11"/>
  <c r="H101" i="11"/>
  <c r="N100" i="11"/>
  <c r="H100" i="11"/>
  <c r="N99" i="11"/>
  <c r="H99" i="11"/>
  <c r="N98" i="11"/>
  <c r="H98" i="11"/>
  <c r="N97" i="11"/>
  <c r="H97" i="11"/>
  <c r="N96" i="11"/>
  <c r="H96" i="11"/>
  <c r="N95" i="11"/>
  <c r="H95" i="11"/>
  <c r="N94" i="11"/>
  <c r="H94" i="11"/>
  <c r="N93" i="11"/>
  <c r="H93" i="11"/>
  <c r="N92" i="11"/>
  <c r="H92" i="11"/>
  <c r="N91" i="11"/>
  <c r="H91" i="11"/>
  <c r="N90" i="11"/>
  <c r="H90" i="11"/>
  <c r="N89" i="11"/>
  <c r="H89" i="11"/>
  <c r="N88" i="11"/>
  <c r="H88" i="11"/>
  <c r="N87" i="11"/>
  <c r="H87" i="11"/>
  <c r="N86" i="11"/>
  <c r="H86" i="11"/>
  <c r="N85" i="11"/>
  <c r="H85" i="11"/>
  <c r="N84" i="11"/>
  <c r="H84" i="11"/>
  <c r="N83" i="11"/>
  <c r="H83" i="11"/>
  <c r="N82" i="11"/>
  <c r="H82" i="11"/>
  <c r="N81" i="11"/>
  <c r="H81" i="11"/>
  <c r="N80" i="11"/>
  <c r="H80" i="11"/>
  <c r="N79" i="11"/>
  <c r="H79" i="11"/>
  <c r="N78" i="11"/>
  <c r="H78" i="11"/>
  <c r="N77" i="11"/>
  <c r="H77" i="11"/>
  <c r="N76" i="11"/>
  <c r="H76" i="11"/>
  <c r="N75" i="11"/>
  <c r="H75" i="11"/>
  <c r="N74" i="11"/>
  <c r="H74" i="11"/>
  <c r="N73" i="11"/>
  <c r="H73" i="11"/>
  <c r="N72" i="11"/>
  <c r="H72" i="11"/>
  <c r="N71" i="11"/>
  <c r="H71" i="11"/>
  <c r="N70" i="11"/>
  <c r="H70" i="11"/>
  <c r="N69" i="11"/>
  <c r="H69" i="11"/>
  <c r="N68" i="11"/>
  <c r="H68" i="11"/>
  <c r="N67" i="11"/>
  <c r="H67" i="11"/>
  <c r="N66" i="11"/>
  <c r="H66" i="11"/>
  <c r="N65" i="11"/>
  <c r="H65" i="11"/>
  <c r="N64" i="11"/>
  <c r="H64" i="11"/>
  <c r="N63" i="11"/>
  <c r="H63" i="11"/>
  <c r="N62" i="11"/>
  <c r="H62" i="11"/>
  <c r="N61" i="11"/>
  <c r="H61" i="11"/>
  <c r="N60" i="11"/>
  <c r="H60" i="11"/>
  <c r="N59" i="11"/>
  <c r="H59" i="11"/>
  <c r="N58" i="11"/>
  <c r="H58" i="11"/>
  <c r="N57" i="11"/>
  <c r="H57" i="11"/>
  <c r="N56" i="11"/>
  <c r="H56" i="11"/>
  <c r="N55" i="11"/>
  <c r="H55" i="11"/>
  <c r="N54" i="11"/>
  <c r="H54" i="11"/>
  <c r="N53" i="11"/>
  <c r="H53" i="11"/>
  <c r="N52" i="11"/>
  <c r="H52" i="11"/>
  <c r="N51" i="11"/>
  <c r="H51" i="11"/>
  <c r="N50" i="11"/>
  <c r="H50" i="11"/>
  <c r="N49" i="11"/>
  <c r="H49" i="11"/>
  <c r="N48" i="11"/>
  <c r="H48" i="11"/>
  <c r="N47" i="11"/>
  <c r="H47" i="11"/>
  <c r="N46" i="11"/>
  <c r="H46" i="11"/>
  <c r="N45" i="11"/>
  <c r="H45" i="11"/>
  <c r="N44" i="11"/>
  <c r="H44" i="11"/>
  <c r="N43" i="11"/>
  <c r="H43" i="11"/>
  <c r="N42" i="11"/>
  <c r="H42" i="11"/>
  <c r="N41" i="11"/>
  <c r="H41" i="11"/>
  <c r="N40" i="11"/>
  <c r="H40" i="11"/>
  <c r="N39" i="11"/>
  <c r="H39" i="11"/>
  <c r="N123" i="11"/>
  <c r="H18" i="11"/>
  <c r="N18" i="11"/>
  <c r="H19" i="11"/>
  <c r="N19" i="11"/>
  <c r="H20" i="11"/>
  <c r="Q20" i="11"/>
  <c r="N144" i="11"/>
  <c r="Q145" i="11"/>
  <c r="E146" i="11"/>
  <c r="Q146" i="11"/>
  <c r="E147" i="11"/>
  <c r="Q147" i="11"/>
  <c r="E148" i="11"/>
  <c r="Q148" i="11"/>
  <c r="E149" i="11"/>
  <c r="Q149" i="11"/>
  <c r="E150" i="11"/>
  <c r="Q150" i="11"/>
  <c r="E151" i="11"/>
  <c r="Q151" i="11"/>
  <c r="E152" i="11"/>
  <c r="Q152" i="11"/>
  <c r="E153" i="11"/>
  <c r="Q153" i="11"/>
  <c r="E154" i="11"/>
  <c r="Q154" i="11"/>
  <c r="E155" i="11"/>
  <c r="Q155" i="11"/>
  <c r="E156" i="11"/>
  <c r="Q156" i="11"/>
  <c r="E157" i="11"/>
  <c r="Q157" i="11"/>
  <c r="E158" i="11"/>
  <c r="Q158" i="11"/>
  <c r="E159" i="11"/>
  <c r="Q159" i="11"/>
  <c r="E160" i="11"/>
  <c r="Q160" i="11"/>
  <c r="E161" i="11"/>
  <c r="Q161" i="11"/>
  <c r="E162" i="11"/>
  <c r="Q162" i="11"/>
  <c r="E163" i="11"/>
  <c r="Q163" i="11"/>
  <c r="E164" i="11"/>
  <c r="Q164" i="11"/>
  <c r="E165" i="11"/>
  <c r="Q165" i="11"/>
  <c r="E166" i="11"/>
  <c r="Q166" i="11"/>
  <c r="E167" i="11"/>
  <c r="Q167" i="11"/>
  <c r="E168" i="11"/>
  <c r="Q168" i="11"/>
  <c r="E169" i="11"/>
  <c r="Q169" i="11"/>
  <c r="E170" i="11"/>
  <c r="Q170" i="11"/>
  <c r="E171" i="11"/>
  <c r="Q171" i="11"/>
  <c r="E172" i="11"/>
  <c r="Q172" i="11"/>
  <c r="E173" i="11"/>
  <c r="Q173" i="11"/>
  <c r="E174" i="11"/>
  <c r="Q174" i="11"/>
  <c r="E175" i="11"/>
  <c r="Q175" i="11"/>
  <c r="E176" i="11"/>
  <c r="Q176" i="11"/>
  <c r="E177" i="11"/>
  <c r="Q177" i="11"/>
  <c r="E178" i="11"/>
  <c r="Q178" i="11"/>
  <c r="E179" i="11"/>
  <c r="Q179" i="11"/>
  <c r="E180" i="11"/>
  <c r="Q180" i="11"/>
  <c r="E181" i="11"/>
  <c r="Q181" i="11"/>
  <c r="E182" i="11"/>
  <c r="Q182" i="11"/>
  <c r="E183" i="11"/>
  <c r="Q183" i="11"/>
  <c r="E184" i="11"/>
  <c r="Q184" i="11"/>
  <c r="E185" i="11"/>
  <c r="Q185" i="11"/>
  <c r="E186" i="11"/>
  <c r="Q186" i="11"/>
  <c r="E187" i="11"/>
  <c r="Q187" i="11"/>
  <c r="E188" i="11"/>
  <c r="Q188" i="11"/>
  <c r="E189" i="11"/>
  <c r="Q189" i="11"/>
  <c r="Q144" i="11"/>
  <c r="H146" i="11"/>
  <c r="H147" i="11"/>
  <c r="H148" i="11"/>
  <c r="H149" i="11"/>
  <c r="H150" i="11"/>
  <c r="H151" i="11"/>
  <c r="H152" i="11"/>
  <c r="H153" i="11"/>
  <c r="H154" i="11"/>
  <c r="H155" i="11"/>
  <c r="H156" i="11"/>
  <c r="H157" i="11"/>
  <c r="H158" i="11"/>
  <c r="H159" i="11"/>
  <c r="H160" i="11"/>
  <c r="H161" i="11"/>
  <c r="H162" i="11"/>
  <c r="H163" i="11"/>
  <c r="H164" i="11"/>
  <c r="H165" i="11"/>
  <c r="H166" i="11"/>
  <c r="H167" i="11"/>
  <c r="H168" i="11"/>
  <c r="H169" i="11"/>
  <c r="H170" i="11"/>
  <c r="H171" i="11"/>
  <c r="H172" i="11"/>
  <c r="H173" i="11"/>
  <c r="H174" i="11"/>
  <c r="H175" i="11"/>
  <c r="H176" i="11"/>
  <c r="H177" i="11"/>
  <c r="H178" i="11"/>
  <c r="H179" i="11"/>
  <c r="H180" i="11"/>
  <c r="H181" i="11"/>
  <c r="H182" i="11"/>
  <c r="H183" i="11"/>
  <c r="H184" i="11"/>
  <c r="H185" i="11"/>
  <c r="H186" i="11"/>
  <c r="H187" i="11"/>
  <c r="H188" i="11"/>
  <c r="H189" i="11"/>
  <c r="K144" i="11"/>
  <c r="K145" i="11"/>
  <c r="K146" i="11"/>
  <c r="K147" i="11"/>
  <c r="K148" i="11"/>
  <c r="K149" i="11"/>
  <c r="K150" i="11"/>
  <c r="K151" i="11"/>
  <c r="K152" i="11"/>
  <c r="K153" i="11"/>
  <c r="K154" i="11"/>
  <c r="K155" i="11"/>
  <c r="K156" i="11"/>
  <c r="K157" i="11"/>
  <c r="K158" i="11"/>
  <c r="K159" i="11"/>
  <c r="K160" i="11"/>
  <c r="K161" i="11"/>
  <c r="K162" i="11"/>
  <c r="K163" i="11"/>
  <c r="K164" i="11"/>
  <c r="K165" i="11"/>
  <c r="K166" i="11"/>
  <c r="K167" i="11"/>
  <c r="K168" i="11"/>
  <c r="K169" i="11"/>
  <c r="K170" i="11"/>
  <c r="K171" i="11"/>
  <c r="K172" i="11"/>
  <c r="K173" i="11"/>
  <c r="K174" i="11"/>
  <c r="K175" i="11"/>
  <c r="K176" i="11"/>
  <c r="K177" i="11"/>
  <c r="K178" i="11"/>
  <c r="K179" i="11"/>
  <c r="K180" i="11"/>
  <c r="K181" i="11"/>
  <c r="K182" i="11"/>
  <c r="K183" i="11"/>
  <c r="K184" i="11"/>
  <c r="K185" i="11"/>
  <c r="K186" i="11"/>
  <c r="K187" i="11"/>
  <c r="K188" i="11"/>
  <c r="K189" i="11"/>
  <c r="E144" i="11"/>
  <c r="E145" i="11"/>
  <c r="N145" i="11"/>
  <c r="N146" i="11"/>
  <c r="N147" i="11"/>
  <c r="N148" i="11"/>
  <c r="N149" i="11"/>
  <c r="N150" i="11"/>
  <c r="N151" i="11"/>
  <c r="N152" i="11"/>
  <c r="N153" i="11"/>
  <c r="N154" i="11"/>
  <c r="N155" i="11"/>
  <c r="N156" i="11"/>
  <c r="N157" i="11"/>
  <c r="N158" i="11"/>
  <c r="N159" i="11"/>
  <c r="N160" i="11"/>
  <c r="N161" i="11"/>
  <c r="N162" i="11"/>
  <c r="N163" i="11"/>
  <c r="N164" i="11"/>
  <c r="N165" i="11"/>
  <c r="N166" i="11"/>
  <c r="N167" i="11"/>
  <c r="N168" i="11"/>
  <c r="N169" i="11"/>
  <c r="N170" i="11"/>
  <c r="N171" i="11"/>
  <c r="N172" i="11"/>
  <c r="N173" i="11"/>
  <c r="N174" i="11"/>
  <c r="N175" i="11"/>
  <c r="N176" i="11"/>
  <c r="N177" i="11"/>
  <c r="N178" i="11"/>
  <c r="N179" i="11"/>
  <c r="N180" i="11"/>
  <c r="N181" i="11"/>
  <c r="N182" i="11"/>
  <c r="N183" i="11"/>
  <c r="N184" i="11"/>
  <c r="N185" i="11"/>
  <c r="N186" i="11"/>
  <c r="N187" i="11"/>
  <c r="N188" i="11"/>
  <c r="N189" i="11"/>
  <c r="E190" i="11"/>
  <c r="Q190" i="11"/>
  <c r="E191" i="11"/>
  <c r="Q191" i="11"/>
  <c r="E192" i="11"/>
  <c r="Q192" i="11"/>
  <c r="E193" i="11"/>
  <c r="Q193" i="11"/>
  <c r="E194" i="11"/>
  <c r="Q194" i="11"/>
  <c r="E195" i="11"/>
  <c r="Q195" i="11"/>
  <c r="E196" i="11"/>
  <c r="Q196" i="11"/>
  <c r="E197" i="11"/>
  <c r="Q197" i="11"/>
  <c r="E198" i="11"/>
  <c r="Q198" i="11"/>
  <c r="E199" i="11"/>
  <c r="Q199" i="11"/>
  <c r="E200" i="11"/>
  <c r="Q200" i="11"/>
  <c r="E201" i="11"/>
  <c r="Q201" i="11"/>
  <c r="E202" i="11"/>
  <c r="Q202" i="11"/>
  <c r="E203" i="11"/>
  <c r="Q203" i="11"/>
  <c r="E204" i="11"/>
  <c r="Q204" i="11"/>
  <c r="E205" i="11"/>
  <c r="Q205" i="11"/>
  <c r="E206" i="11"/>
  <c r="Q206" i="11"/>
  <c r="E207" i="11"/>
  <c r="Q207" i="11"/>
  <c r="E208" i="11"/>
  <c r="Q208" i="11"/>
  <c r="E209" i="11"/>
  <c r="Q209" i="11"/>
  <c r="E210" i="11"/>
  <c r="Q210" i="11"/>
  <c r="E211" i="11"/>
  <c r="Q211" i="11"/>
  <c r="E212" i="11"/>
  <c r="Q212" i="11"/>
  <c r="E213" i="11"/>
  <c r="Q213" i="11"/>
  <c r="E214" i="11"/>
  <c r="Q214" i="11"/>
  <c r="E215" i="11"/>
  <c r="Q215" i="11"/>
  <c r="E216" i="11"/>
  <c r="Q216" i="11"/>
  <c r="E217" i="11"/>
  <c r="Q217" i="11"/>
  <c r="E218" i="11"/>
  <c r="Q218" i="11"/>
  <c r="E219" i="11"/>
  <c r="Q219" i="11"/>
  <c r="E220" i="11"/>
  <c r="Q220" i="11"/>
  <c r="E221" i="11"/>
  <c r="Q221" i="11"/>
  <c r="E222" i="11"/>
  <c r="Q222" i="11"/>
  <c r="E223" i="11"/>
  <c r="Q223" i="11"/>
  <c r="E224" i="11"/>
  <c r="Q224" i="11"/>
  <c r="E225" i="11"/>
  <c r="Q225" i="11"/>
  <c r="E226" i="11"/>
  <c r="Q226" i="11"/>
  <c r="E227" i="11"/>
  <c r="Q227" i="11"/>
  <c r="E228" i="11"/>
  <c r="Q228" i="11"/>
  <c r="E229" i="11"/>
  <c r="Q229" i="11"/>
  <c r="E230" i="11"/>
  <c r="Q230" i="11"/>
  <c r="E231" i="11"/>
  <c r="Q231" i="11"/>
  <c r="E232" i="11"/>
  <c r="Q232" i="11"/>
  <c r="E233" i="11"/>
  <c r="Q233" i="11"/>
  <c r="E234" i="11"/>
  <c r="Q234" i="11"/>
  <c r="E235" i="11"/>
  <c r="Q235" i="11"/>
  <c r="E236" i="11"/>
  <c r="Q236" i="11"/>
  <c r="E237" i="11"/>
  <c r="Q237" i="11"/>
  <c r="E238" i="11"/>
  <c r="Q238" i="11"/>
  <c r="E239" i="11"/>
  <c r="Q239" i="11"/>
  <c r="E240" i="11"/>
  <c r="Q240" i="11"/>
  <c r="E241" i="11"/>
  <c r="Q241" i="11"/>
  <c r="E242" i="11"/>
  <c r="Q242" i="11"/>
  <c r="E243" i="11"/>
  <c r="Q243" i="11"/>
  <c r="E244" i="11"/>
  <c r="Q244" i="11"/>
  <c r="E245" i="11"/>
  <c r="Q245" i="11"/>
  <c r="E246" i="11"/>
  <c r="Q246" i="11"/>
  <c r="E247" i="11"/>
  <c r="Q247" i="11"/>
  <c r="E248" i="11"/>
  <c r="Q248" i="11"/>
  <c r="E249" i="11"/>
  <c r="Q249" i="11"/>
  <c r="E250" i="11"/>
  <c r="Q250" i="11"/>
  <c r="E251" i="11"/>
  <c r="Q251" i="11"/>
  <c r="E252" i="11"/>
  <c r="Q252" i="11"/>
  <c r="E253" i="11"/>
  <c r="Q253" i="11"/>
  <c r="E254" i="11"/>
  <c r="Q254" i="11"/>
  <c r="E255" i="11"/>
  <c r="Q255" i="11"/>
  <c r="E256" i="11"/>
  <c r="Q256" i="11"/>
  <c r="E257" i="11"/>
  <c r="Q257" i="11"/>
  <c r="E258" i="11"/>
  <c r="Q258" i="11"/>
  <c r="E259" i="11"/>
  <c r="Q259" i="11"/>
  <c r="E260" i="11"/>
  <c r="Q260" i="11"/>
  <c r="E261" i="11"/>
  <c r="Q261" i="11"/>
  <c r="E262" i="11"/>
  <c r="Q262" i="11"/>
  <c r="E263" i="11"/>
  <c r="Q263" i="11"/>
  <c r="E264" i="11"/>
  <c r="Q264" i="11"/>
  <c r="E265" i="11"/>
  <c r="Q265" i="11"/>
  <c r="E266" i="11"/>
  <c r="Q266" i="11"/>
  <c r="E267" i="11"/>
  <c r="Q267" i="11"/>
  <c r="E268" i="11"/>
  <c r="Q268" i="11"/>
  <c r="E269" i="11"/>
  <c r="Q269" i="11"/>
  <c r="E270" i="11"/>
  <c r="Q270" i="11"/>
  <c r="E271" i="11"/>
  <c r="Q271" i="11"/>
  <c r="H190" i="11"/>
  <c r="H191" i="11"/>
  <c r="H192" i="11"/>
  <c r="H193" i="11"/>
  <c r="H194" i="11"/>
  <c r="H195" i="11"/>
  <c r="H196" i="11"/>
  <c r="H197" i="11"/>
  <c r="H198" i="11"/>
  <c r="H199" i="11"/>
  <c r="H200" i="11"/>
  <c r="H201" i="11"/>
  <c r="H202" i="11"/>
  <c r="H203" i="11"/>
  <c r="H204" i="11"/>
  <c r="H205" i="11"/>
  <c r="H206" i="11"/>
  <c r="H207" i="11"/>
  <c r="H208" i="11"/>
  <c r="H209" i="11"/>
  <c r="H210" i="11"/>
  <c r="H211" i="11"/>
  <c r="H212" i="11"/>
  <c r="H213" i="11"/>
  <c r="H214" i="11"/>
  <c r="H215" i="11"/>
  <c r="H216" i="11"/>
  <c r="H217" i="11"/>
  <c r="H218" i="11"/>
  <c r="H219" i="11"/>
  <c r="H220" i="11"/>
  <c r="H221" i="11"/>
  <c r="H222" i="11"/>
  <c r="H223" i="11"/>
  <c r="H224" i="11"/>
  <c r="H225" i="11"/>
  <c r="H226" i="11"/>
  <c r="H227" i="11"/>
  <c r="H228" i="11"/>
  <c r="H229" i="11"/>
  <c r="H230" i="11"/>
  <c r="H231" i="11"/>
  <c r="H232" i="11"/>
  <c r="H233" i="11"/>
  <c r="H234" i="11"/>
  <c r="H235" i="11"/>
  <c r="H236" i="11"/>
  <c r="H237" i="11"/>
  <c r="H238" i="11"/>
  <c r="H239" i="11"/>
  <c r="H240" i="11"/>
  <c r="H241" i="11"/>
  <c r="H242" i="11"/>
  <c r="H243" i="11"/>
  <c r="H244" i="11"/>
  <c r="H245" i="11"/>
  <c r="H246" i="11"/>
  <c r="H247" i="11"/>
  <c r="H248" i="11"/>
  <c r="H249" i="11"/>
  <c r="H250" i="11"/>
  <c r="H251" i="11"/>
  <c r="H252" i="11"/>
  <c r="H253" i="11"/>
  <c r="H254" i="11"/>
  <c r="H255" i="11"/>
  <c r="H256" i="11"/>
  <c r="H257" i="11"/>
  <c r="H258" i="11"/>
  <c r="H259" i="11"/>
  <c r="H260" i="11"/>
  <c r="H261" i="11"/>
  <c r="H262" i="11"/>
  <c r="H263" i="11"/>
  <c r="H264" i="11"/>
  <c r="H265" i="11"/>
  <c r="H266" i="11"/>
  <c r="H267" i="11"/>
  <c r="H268" i="11"/>
  <c r="H269" i="11"/>
  <c r="H270" i="11"/>
  <c r="H271" i="11"/>
  <c r="K190" i="11"/>
  <c r="K191" i="11"/>
  <c r="K192" i="11"/>
  <c r="K193" i="11"/>
  <c r="K194" i="11"/>
  <c r="K195" i="11"/>
  <c r="K196" i="11"/>
  <c r="K197" i="11"/>
  <c r="K198" i="11"/>
  <c r="K199" i="11"/>
  <c r="K200" i="11"/>
  <c r="K201" i="11"/>
  <c r="K202" i="11"/>
  <c r="K203" i="11"/>
  <c r="K204" i="11"/>
  <c r="K205" i="11"/>
  <c r="K206" i="11"/>
  <c r="K207" i="11"/>
  <c r="K208" i="11"/>
  <c r="K209" i="11"/>
  <c r="K210" i="11"/>
  <c r="K211" i="11"/>
  <c r="K212" i="11"/>
  <c r="K213" i="11"/>
  <c r="K214" i="11"/>
  <c r="K215" i="11"/>
  <c r="K216" i="11"/>
  <c r="K217" i="11"/>
  <c r="K218" i="11"/>
  <c r="K219" i="11"/>
  <c r="K220" i="11"/>
  <c r="K221" i="11"/>
  <c r="K222" i="11"/>
  <c r="K223" i="11"/>
  <c r="K224" i="11"/>
  <c r="K225" i="11"/>
  <c r="K226" i="11"/>
  <c r="K227" i="11"/>
  <c r="K228" i="11"/>
  <c r="K229" i="11"/>
  <c r="K230" i="11"/>
  <c r="K231" i="11"/>
  <c r="K232" i="11"/>
  <c r="K233" i="11"/>
  <c r="K234" i="11"/>
  <c r="K235" i="11"/>
  <c r="K236" i="11"/>
  <c r="K237" i="11"/>
  <c r="K238" i="11"/>
  <c r="K239" i="11"/>
  <c r="K240" i="11"/>
  <c r="K241" i="11"/>
  <c r="K242" i="11"/>
  <c r="K243" i="11"/>
  <c r="K244" i="11"/>
  <c r="K245" i="11"/>
  <c r="K246" i="11"/>
  <c r="K247" i="11"/>
  <c r="K248" i="11"/>
  <c r="K249" i="11"/>
  <c r="K250" i="11"/>
  <c r="K251" i="11"/>
  <c r="K252" i="11"/>
  <c r="K253" i="11"/>
  <c r="K254" i="11"/>
  <c r="K255" i="11"/>
  <c r="K256" i="11"/>
  <c r="K257" i="11"/>
  <c r="K258" i="11"/>
  <c r="K259" i="11"/>
  <c r="K260" i="11"/>
  <c r="K261" i="11"/>
  <c r="K262" i="11"/>
  <c r="K263" i="11"/>
  <c r="K264" i="11"/>
  <c r="K265" i="11"/>
  <c r="K266" i="11"/>
  <c r="K267" i="11"/>
  <c r="K268" i="11"/>
  <c r="K269" i="11"/>
  <c r="K270" i="11"/>
  <c r="K271" i="11"/>
  <c r="N190" i="11"/>
  <c r="N191" i="11"/>
  <c r="N192" i="11"/>
  <c r="N193" i="11"/>
  <c r="N194" i="11"/>
  <c r="N195" i="11"/>
  <c r="N196" i="11"/>
  <c r="N197" i="11"/>
  <c r="N198" i="11"/>
  <c r="N199" i="11"/>
  <c r="N200" i="11"/>
  <c r="N201" i="11"/>
  <c r="N202" i="11"/>
  <c r="N203" i="11"/>
  <c r="N204" i="11"/>
  <c r="N205" i="11"/>
  <c r="N206" i="11"/>
  <c r="N207" i="11"/>
  <c r="N208" i="11"/>
  <c r="N209" i="11"/>
  <c r="N210" i="11"/>
  <c r="N211" i="11"/>
  <c r="N212" i="11"/>
  <c r="N213" i="11"/>
  <c r="N214" i="11"/>
  <c r="N215" i="11"/>
  <c r="N216" i="11"/>
  <c r="N217" i="11"/>
  <c r="N218" i="11"/>
  <c r="N219" i="11"/>
  <c r="N220" i="11"/>
  <c r="N221" i="11"/>
  <c r="N222" i="11"/>
  <c r="N223" i="11"/>
  <c r="N224" i="11"/>
  <c r="N225" i="11"/>
  <c r="N226" i="11"/>
  <c r="N227" i="11"/>
  <c r="N228" i="11"/>
  <c r="N229" i="11"/>
  <c r="N230" i="11"/>
  <c r="N231" i="11"/>
  <c r="N232" i="11"/>
  <c r="N233" i="11"/>
  <c r="N234" i="11"/>
  <c r="N235" i="11"/>
  <c r="N236" i="11"/>
  <c r="N237" i="11"/>
  <c r="N238" i="11"/>
  <c r="N239" i="11"/>
  <c r="N240" i="11"/>
  <c r="N241" i="11"/>
  <c r="N242" i="11"/>
  <c r="N243" i="11"/>
  <c r="N244" i="11"/>
  <c r="N245" i="11"/>
  <c r="N246" i="11"/>
  <c r="N247" i="11"/>
  <c r="N248" i="11"/>
  <c r="N249" i="11"/>
  <c r="N250" i="11"/>
  <c r="N251" i="11"/>
  <c r="N252" i="11"/>
  <c r="N253" i="11"/>
  <c r="N254" i="11"/>
  <c r="N255" i="11"/>
  <c r="N256" i="11"/>
  <c r="N257" i="11"/>
  <c r="N258" i="11"/>
  <c r="N259" i="11"/>
  <c r="N260" i="11"/>
  <c r="N261" i="11"/>
  <c r="N262" i="11"/>
  <c r="N263" i="11"/>
  <c r="N264" i="11"/>
  <c r="N265" i="11"/>
  <c r="N266" i="11"/>
  <c r="N267" i="11"/>
  <c r="N268" i="11"/>
  <c r="N269" i="11"/>
  <c r="N270" i="11"/>
  <c r="N271" i="11"/>
  <c r="E272" i="11"/>
  <c r="Q272" i="11"/>
  <c r="E273" i="11"/>
  <c r="Q273" i="11"/>
  <c r="E274" i="11"/>
  <c r="Q274" i="11"/>
  <c r="E275" i="11"/>
  <c r="Q275" i="11"/>
  <c r="E276" i="11"/>
  <c r="Q276" i="11"/>
  <c r="E277" i="11"/>
  <c r="Q277" i="11"/>
  <c r="E278" i="11"/>
  <c r="H272" i="11"/>
  <c r="H273" i="11"/>
  <c r="H274" i="11"/>
  <c r="H275" i="11"/>
  <c r="H276" i="11"/>
  <c r="H277" i="11"/>
  <c r="H278" i="11"/>
  <c r="H279" i="11"/>
  <c r="K272" i="11"/>
  <c r="K273" i="11"/>
  <c r="K274" i="11"/>
  <c r="K275" i="11"/>
  <c r="K276" i="11"/>
  <c r="K277" i="11"/>
  <c r="N272" i="11"/>
  <c r="N273" i="11"/>
  <c r="N274" i="11"/>
  <c r="N275" i="11"/>
  <c r="N276" i="11"/>
  <c r="N277" i="11"/>
  <c r="N278" i="11"/>
  <c r="N279" i="11"/>
  <c r="E323" i="11"/>
  <c r="Q323" i="11"/>
  <c r="E324" i="11"/>
  <c r="Q324" i="11"/>
  <c r="E325" i="11"/>
  <c r="Q325" i="11"/>
  <c r="E326" i="11"/>
  <c r="Q326" i="11"/>
  <c r="E327" i="11"/>
  <c r="Q327" i="11"/>
  <c r="E328" i="11"/>
  <c r="Q328" i="11"/>
  <c r="E329" i="11"/>
  <c r="Q329" i="11"/>
  <c r="E330" i="11"/>
  <c r="Q330" i="11"/>
  <c r="E331" i="11"/>
  <c r="Q331" i="11"/>
  <c r="E332" i="11"/>
  <c r="Q332" i="11"/>
  <c r="E333" i="11"/>
  <c r="Q333" i="11"/>
  <c r="E334" i="11"/>
  <c r="Q334" i="11"/>
  <c r="E335" i="11"/>
  <c r="Q335" i="11"/>
  <c r="E336" i="11"/>
  <c r="Q336" i="11"/>
  <c r="E337" i="11"/>
  <c r="Q337" i="11"/>
  <c r="E338" i="11"/>
  <c r="Q338" i="11"/>
  <c r="E339" i="11"/>
  <c r="Q339" i="11"/>
  <c r="E340" i="11"/>
  <c r="Q340" i="11"/>
  <c r="E341" i="11"/>
  <c r="Q341" i="11"/>
  <c r="E342" i="11"/>
  <c r="Q342" i="11"/>
  <c r="E343" i="11"/>
  <c r="Q343" i="11"/>
  <c r="E344" i="11"/>
  <c r="Q344" i="11"/>
  <c r="E345" i="11"/>
  <c r="Q345" i="11"/>
  <c r="E346" i="11"/>
  <c r="Q346" i="11"/>
  <c r="E347" i="11"/>
  <c r="Q347" i="11"/>
  <c r="H323" i="11"/>
  <c r="H324" i="11"/>
  <c r="H325" i="11"/>
  <c r="H326" i="11"/>
  <c r="H327" i="11"/>
  <c r="H328" i="11"/>
  <c r="H329" i="11"/>
  <c r="H330" i="11"/>
  <c r="H331" i="11"/>
  <c r="H332" i="11"/>
  <c r="H333" i="11"/>
  <c r="H334" i="11"/>
  <c r="H335" i="11"/>
  <c r="H336" i="11"/>
  <c r="H337" i="11"/>
  <c r="H338" i="11"/>
  <c r="H339" i="11"/>
  <c r="H340" i="11"/>
  <c r="H341" i="11"/>
  <c r="H342" i="11"/>
  <c r="H343" i="11"/>
  <c r="H344" i="11"/>
  <c r="H345" i="11"/>
  <c r="H346" i="11"/>
  <c r="H347" i="11"/>
  <c r="H348" i="11"/>
  <c r="K323" i="11"/>
  <c r="K324" i="11"/>
  <c r="K325" i="11"/>
  <c r="K326" i="11"/>
  <c r="K327" i="11"/>
  <c r="K328" i="11"/>
  <c r="K329" i="11"/>
  <c r="K330" i="11"/>
  <c r="K331" i="11"/>
  <c r="K332" i="11"/>
  <c r="K333" i="11"/>
  <c r="K334" i="11"/>
  <c r="K335" i="11"/>
  <c r="K336" i="11"/>
  <c r="K337" i="11"/>
  <c r="K338" i="11"/>
  <c r="K339" i="11"/>
  <c r="K340" i="11"/>
  <c r="K341" i="11"/>
  <c r="K342" i="11"/>
  <c r="K343" i="11"/>
  <c r="K344" i="11"/>
  <c r="K345" i="11"/>
  <c r="K346" i="11"/>
  <c r="K347" i="11"/>
  <c r="N323" i="11"/>
  <c r="N324" i="11"/>
  <c r="N325" i="11"/>
  <c r="N326" i="11"/>
  <c r="N327" i="11"/>
  <c r="N328" i="11"/>
  <c r="N329" i="11"/>
  <c r="N330" i="11"/>
  <c r="N331" i="11"/>
  <c r="N332" i="11"/>
  <c r="N333" i="11"/>
  <c r="N334" i="11"/>
  <c r="N335" i="11"/>
  <c r="N336" i="11"/>
  <c r="N337" i="11"/>
  <c r="N338" i="11"/>
  <c r="N339" i="11"/>
  <c r="N340" i="11"/>
  <c r="N341" i="11"/>
  <c r="N342" i="11"/>
  <c r="N343" i="11"/>
  <c r="N344" i="11"/>
  <c r="N345" i="11"/>
  <c r="N346" i="11"/>
  <c r="N347" i="11"/>
  <c r="N348" i="11"/>
  <c r="E369" i="11"/>
  <c r="Q369" i="11"/>
  <c r="E370" i="11"/>
  <c r="Q370" i="11"/>
  <c r="E371" i="11"/>
  <c r="Q371" i="11"/>
  <c r="E372" i="11"/>
  <c r="Q372" i="11"/>
  <c r="E373" i="11"/>
  <c r="Q373" i="11"/>
  <c r="E374" i="11"/>
  <c r="Q374" i="11"/>
  <c r="E375" i="11"/>
  <c r="Q375" i="11"/>
  <c r="E376" i="11"/>
  <c r="Q376" i="11"/>
  <c r="E377" i="11"/>
  <c r="Q377" i="11"/>
  <c r="E378" i="11"/>
  <c r="Q378" i="11"/>
  <c r="E379" i="11"/>
  <c r="Q379" i="11"/>
  <c r="E380" i="11"/>
  <c r="Q380" i="11"/>
  <c r="E381" i="11"/>
  <c r="Q381" i="11"/>
  <c r="E382" i="11"/>
  <c r="Q382" i="11"/>
  <c r="E383" i="11"/>
  <c r="Q383" i="11"/>
  <c r="E384" i="11"/>
  <c r="Q384" i="11"/>
  <c r="E385" i="11"/>
  <c r="Q385" i="11"/>
  <c r="E386" i="11"/>
  <c r="Q386" i="11"/>
  <c r="E387" i="11"/>
  <c r="Q387" i="11"/>
  <c r="E388" i="11"/>
  <c r="Q388" i="11"/>
  <c r="E389" i="11"/>
  <c r="Q389" i="11"/>
  <c r="E390" i="11"/>
  <c r="Q390" i="11"/>
  <c r="E391" i="11"/>
  <c r="Q391" i="11"/>
  <c r="E392" i="11"/>
  <c r="Q392" i="11"/>
  <c r="E393" i="11"/>
  <c r="Q393" i="11"/>
  <c r="E394" i="11"/>
  <c r="Q394" i="11"/>
  <c r="E395" i="11"/>
  <c r="Q395" i="11"/>
  <c r="E396" i="11"/>
  <c r="Q396" i="11"/>
  <c r="E397" i="11"/>
  <c r="Q397" i="11"/>
  <c r="E398" i="11"/>
  <c r="Q398" i="11"/>
  <c r="E399" i="11"/>
  <c r="Q399" i="11"/>
  <c r="E400" i="11"/>
  <c r="Q400" i="11"/>
  <c r="E401" i="11"/>
  <c r="Q401" i="11"/>
  <c r="E402" i="11"/>
  <c r="Q402" i="11"/>
  <c r="E403" i="11"/>
  <c r="Q403" i="11"/>
  <c r="E404" i="11"/>
  <c r="H369" i="11"/>
  <c r="H370" i="11"/>
  <c r="H371" i="11"/>
  <c r="H372" i="11"/>
  <c r="H373" i="11"/>
  <c r="H374" i="11"/>
  <c r="H375" i="11"/>
  <c r="H376" i="11"/>
  <c r="H377" i="11"/>
  <c r="H378" i="11"/>
  <c r="H379" i="11"/>
  <c r="H380" i="11"/>
  <c r="H381" i="11"/>
  <c r="H382" i="11"/>
  <c r="H383" i="11"/>
  <c r="H384" i="11"/>
  <c r="H385" i="11"/>
  <c r="H386" i="11"/>
  <c r="H387" i="11"/>
  <c r="H388" i="11"/>
  <c r="H389" i="11"/>
  <c r="H390" i="11"/>
  <c r="H391" i="11"/>
  <c r="H392" i="11"/>
  <c r="H393" i="11"/>
  <c r="H394" i="11"/>
  <c r="H395" i="11"/>
  <c r="H396" i="11"/>
  <c r="H397" i="11"/>
  <c r="H398" i="11"/>
  <c r="H399" i="11"/>
  <c r="H400" i="11"/>
  <c r="H401" i="11"/>
  <c r="H402" i="11"/>
  <c r="H403" i="11"/>
  <c r="H404" i="11"/>
  <c r="K369" i="11"/>
  <c r="K370" i="11"/>
  <c r="K371" i="11"/>
  <c r="K372" i="11"/>
  <c r="K373" i="11"/>
  <c r="K374" i="11"/>
  <c r="K375" i="11"/>
  <c r="K376" i="11"/>
  <c r="K377" i="11"/>
  <c r="K378" i="11"/>
  <c r="K379" i="11"/>
  <c r="K380" i="11"/>
  <c r="K381" i="11"/>
  <c r="K382" i="11"/>
  <c r="K383" i="11"/>
  <c r="K384" i="11"/>
  <c r="K385" i="11"/>
  <c r="K386" i="11"/>
  <c r="K387" i="11"/>
  <c r="K388" i="11"/>
  <c r="K389" i="11"/>
  <c r="K390" i="11"/>
  <c r="K391" i="11"/>
  <c r="K392" i="11"/>
  <c r="K393" i="11"/>
  <c r="K394" i="11"/>
  <c r="K395" i="11"/>
  <c r="K396" i="11"/>
  <c r="K397" i="11"/>
  <c r="K398" i="11"/>
  <c r="K399" i="11"/>
  <c r="K400" i="11"/>
  <c r="K401" i="11"/>
  <c r="K402" i="11"/>
  <c r="K403" i="11"/>
  <c r="K404" i="11"/>
  <c r="N369" i="11"/>
  <c r="N370" i="11"/>
  <c r="N371" i="11"/>
  <c r="N372" i="11"/>
  <c r="N373" i="11"/>
  <c r="N374" i="11"/>
  <c r="N375" i="11"/>
  <c r="N376" i="11"/>
  <c r="N377" i="11"/>
  <c r="N378" i="11"/>
  <c r="N379" i="11"/>
  <c r="N380" i="11"/>
  <c r="N381" i="11"/>
  <c r="N382" i="11"/>
  <c r="N383" i="11"/>
  <c r="N384" i="11"/>
  <c r="N385" i="11"/>
  <c r="N386" i="11"/>
  <c r="N387" i="11"/>
  <c r="N388" i="11"/>
  <c r="N389" i="11"/>
  <c r="N390" i="11"/>
  <c r="N391" i="11"/>
  <c r="N392" i="11"/>
  <c r="N393" i="11"/>
  <c r="N394" i="11"/>
  <c r="N395" i="11"/>
  <c r="N396" i="11"/>
  <c r="N397" i="11"/>
  <c r="N398" i="11"/>
  <c r="N399" i="11"/>
  <c r="N400" i="11"/>
  <c r="N401" i="11"/>
  <c r="N402" i="11"/>
  <c r="N403" i="11"/>
  <c r="N404" i="11"/>
  <c r="E405" i="11"/>
  <c r="Q405" i="11"/>
  <c r="E406" i="11"/>
  <c r="Q406" i="11"/>
  <c r="E407" i="11"/>
  <c r="Q407" i="11"/>
  <c r="E408" i="11"/>
  <c r="Q408" i="11"/>
  <c r="E409" i="11"/>
  <c r="Q409" i="11"/>
  <c r="E410" i="11"/>
  <c r="Q410" i="11"/>
  <c r="E411" i="11"/>
  <c r="Q411" i="11"/>
  <c r="E412" i="11"/>
  <c r="Q412" i="11"/>
  <c r="E413" i="11"/>
  <c r="Q413" i="11"/>
  <c r="E414" i="11"/>
  <c r="Q414" i="11"/>
  <c r="E415" i="11"/>
  <c r="Q415" i="11"/>
  <c r="E416" i="11"/>
  <c r="Q416" i="11"/>
  <c r="E417" i="11"/>
  <c r="Q417" i="11"/>
  <c r="E418" i="11"/>
  <c r="H405" i="11"/>
  <c r="H406" i="11"/>
  <c r="H407" i="11"/>
  <c r="H408" i="11"/>
  <c r="H409" i="11"/>
  <c r="H410" i="11"/>
  <c r="H411" i="11"/>
  <c r="H412" i="11"/>
  <c r="H413" i="11"/>
  <c r="H414" i="11"/>
  <c r="H415" i="11"/>
  <c r="H416" i="11"/>
  <c r="H417" i="11"/>
  <c r="H418" i="11"/>
  <c r="H419" i="11"/>
  <c r="H420" i="11"/>
  <c r="H421" i="11"/>
  <c r="H422" i="11"/>
  <c r="H423" i="11"/>
  <c r="H424" i="11"/>
  <c r="H425" i="11"/>
  <c r="H426" i="11"/>
  <c r="H427" i="11"/>
  <c r="H428" i="11"/>
  <c r="H429" i="11"/>
  <c r="H430" i="11"/>
  <c r="H431" i="11"/>
  <c r="H432" i="11"/>
  <c r="K405" i="11"/>
  <c r="K406" i="11"/>
  <c r="K407" i="11"/>
  <c r="K408" i="11"/>
  <c r="K409" i="11"/>
  <c r="K410" i="11"/>
  <c r="K411" i="11"/>
  <c r="K412" i="11"/>
  <c r="K413" i="11"/>
  <c r="K414" i="11"/>
  <c r="K415" i="11"/>
  <c r="K416" i="11"/>
  <c r="K417" i="11"/>
  <c r="Q404" i="11"/>
  <c r="N405" i="11"/>
  <c r="N406" i="11"/>
  <c r="N407" i="11"/>
  <c r="N408" i="11"/>
  <c r="N409" i="11"/>
  <c r="N410" i="11"/>
  <c r="N411" i="11"/>
  <c r="N412" i="11"/>
  <c r="N413" i="11"/>
  <c r="N414" i="11"/>
  <c r="N415" i="11"/>
  <c r="N416" i="11"/>
  <c r="N417" i="11"/>
  <c r="N418" i="11"/>
  <c r="N419" i="11"/>
  <c r="N420" i="11"/>
  <c r="N421" i="11"/>
  <c r="N422" i="11"/>
  <c r="N423" i="11"/>
  <c r="N424" i="11"/>
  <c r="N425" i="11"/>
  <c r="N426" i="11"/>
  <c r="N427" i="11"/>
  <c r="N428" i="11"/>
  <c r="K418" i="11"/>
  <c r="K419" i="11"/>
  <c r="K420" i="11"/>
  <c r="K421" i="11"/>
  <c r="K422" i="11"/>
  <c r="K423" i="11"/>
  <c r="K424" i="11"/>
  <c r="K425" i="11"/>
  <c r="K426" i="11"/>
  <c r="K427" i="11"/>
  <c r="K428" i="11"/>
  <c r="K429" i="11"/>
  <c r="K430" i="11"/>
  <c r="K431" i="11"/>
  <c r="K432" i="11"/>
  <c r="K433" i="11"/>
  <c r="N429" i="11"/>
  <c r="N430" i="11"/>
  <c r="N431" i="11"/>
  <c r="N432" i="11"/>
  <c r="N433" i="11"/>
  <c r="Q418" i="11"/>
  <c r="E419" i="11"/>
  <c r="Q419" i="11"/>
  <c r="E420" i="11"/>
  <c r="Q420" i="11"/>
  <c r="E421" i="11"/>
  <c r="Q421" i="11"/>
  <c r="E422" i="11"/>
  <c r="Q422" i="11"/>
  <c r="E423" i="11"/>
  <c r="Q423" i="11"/>
  <c r="E424" i="11"/>
  <c r="Q424" i="11"/>
  <c r="E425" i="11"/>
  <c r="Q425" i="11"/>
  <c r="E426" i="11"/>
  <c r="Q426" i="11"/>
  <c r="E427" i="11"/>
  <c r="Q427" i="11"/>
  <c r="E428" i="11"/>
  <c r="Q428" i="11"/>
  <c r="E429" i="11"/>
  <c r="Q429" i="11"/>
  <c r="E430" i="11"/>
  <c r="Q430" i="11"/>
  <c r="E431" i="11"/>
  <c r="Q431" i="11"/>
  <c r="E432" i="11"/>
  <c r="Q432" i="11"/>
  <c r="E433" i="11"/>
  <c r="Q433" i="11"/>
  <c r="H433" i="11"/>
  <c r="BH44" i="28" l="1"/>
  <c r="BH59" i="28"/>
  <c r="BH81" i="28"/>
  <c r="BF13" i="28"/>
  <c r="BG44" i="28"/>
  <c r="BH76" i="28"/>
  <c r="BH49" i="28"/>
  <c r="BG28" i="28"/>
  <c r="BH13" i="28"/>
  <c r="BF38" i="28"/>
  <c r="BI38" i="28" s="1"/>
  <c r="BF26" i="28"/>
  <c r="BI26" i="28" s="1"/>
  <c r="BH96" i="28"/>
  <c r="BH90" i="28"/>
  <c r="BF70" i="28"/>
  <c r="BI70" i="28" s="1"/>
  <c r="BF32" i="28"/>
  <c r="BI32" i="28" s="1"/>
  <c r="BF64" i="28"/>
  <c r="BI64" i="28" s="1"/>
  <c r="BH113" i="28"/>
  <c r="BF23" i="28"/>
  <c r="BI23" i="28" s="1"/>
  <c r="BF30" i="28"/>
  <c r="BI30" i="28" s="1"/>
  <c r="BF20" i="28"/>
  <c r="BG111" i="28"/>
  <c r="BH35" i="28"/>
  <c r="BF43" i="28"/>
  <c r="BI43" i="28" s="1"/>
  <c r="BF75" i="28"/>
  <c r="BI75" i="28" s="1"/>
  <c r="BH53" i="28"/>
  <c r="BF62" i="28"/>
  <c r="BI62" i="28" s="1"/>
  <c r="BH23" i="28"/>
  <c r="BF101" i="28"/>
  <c r="BI101" i="28" s="1"/>
  <c r="BH55" i="28"/>
  <c r="BF16" i="28"/>
  <c r="BI16" i="28" s="1"/>
  <c r="BH65" i="28"/>
  <c r="BG60" i="28"/>
  <c r="BG47" i="28"/>
  <c r="BH58" i="28"/>
  <c r="BM18" i="28"/>
  <c r="BG38" i="28"/>
  <c r="BH88" i="28"/>
  <c r="BH97" i="28"/>
  <c r="BH60" i="28"/>
  <c r="BH32" i="28"/>
  <c r="BH86" i="28"/>
  <c r="BF21" i="28"/>
  <c r="BH24" i="28"/>
  <c r="BH72" i="28"/>
  <c r="BM21" i="28"/>
  <c r="BG86" i="28"/>
  <c r="BG22" i="28"/>
  <c r="BH16" i="28"/>
  <c r="BG81" i="28"/>
  <c r="BG26" i="28"/>
  <c r="BH42" i="28"/>
  <c r="BF102" i="28"/>
  <c r="BI102" i="28" s="1"/>
  <c r="BF25" i="28"/>
  <c r="BI25" i="28" s="1"/>
  <c r="BF77" i="28"/>
  <c r="BI77" i="28" s="1"/>
  <c r="BH47" i="28"/>
  <c r="BH33" i="28"/>
  <c r="BF63" i="28"/>
  <c r="BI63" i="28" s="1"/>
  <c r="BF111" i="28"/>
  <c r="BI111" i="28" s="1"/>
  <c r="BH36" i="28"/>
  <c r="BF57" i="28"/>
  <c r="BI57" i="28" s="1"/>
  <c r="BF97" i="28"/>
  <c r="BI97" i="28" s="1"/>
  <c r="BH48" i="28"/>
  <c r="BH56" i="28"/>
  <c r="BH68" i="28"/>
  <c r="BF89" i="28"/>
  <c r="BI89" i="28" s="1"/>
  <c r="BF96" i="28"/>
  <c r="BI96" i="28" s="1"/>
  <c r="BF35" i="28"/>
  <c r="BI35" i="28" s="1"/>
  <c r="BF34" i="28"/>
  <c r="BF98" i="28"/>
  <c r="BI98" i="28" s="1"/>
  <c r="BG105" i="28"/>
  <c r="BG96" i="28"/>
  <c r="BG93" i="28"/>
  <c r="BG95" i="28"/>
  <c r="BG31" i="28"/>
  <c r="BG70" i="28"/>
  <c r="BH28" i="28"/>
  <c r="BH106" i="28"/>
  <c r="BF80" i="28"/>
  <c r="BI80" i="28" s="1"/>
  <c r="BH20" i="28"/>
  <c r="BF90" i="28"/>
  <c r="BI90" i="28" s="1"/>
  <c r="BF52" i="28"/>
  <c r="BI52" i="28" s="1"/>
  <c r="BH93" i="28"/>
  <c r="BH30" i="28"/>
  <c r="BF113" i="28"/>
  <c r="BI113" i="28" s="1"/>
  <c r="BF51" i="28"/>
  <c r="BI51" i="28" s="1"/>
  <c r="BF42" i="28"/>
  <c r="BI42" i="28" s="1"/>
  <c r="BF58" i="28"/>
  <c r="BI58" i="28" s="1"/>
  <c r="BH73" i="28"/>
  <c r="BH51" i="28"/>
  <c r="BF67" i="28"/>
  <c r="BI67" i="28" s="1"/>
  <c r="BH102" i="28"/>
  <c r="BH29" i="28"/>
  <c r="BH103" i="28"/>
  <c r="BF65" i="28"/>
  <c r="BI65" i="28" s="1"/>
  <c r="BF86" i="28"/>
  <c r="BI86" i="28" s="1"/>
  <c r="BG73" i="28"/>
  <c r="BG64" i="28"/>
  <c r="BG61" i="28"/>
  <c r="BG79" i="28"/>
  <c r="BG17" i="28"/>
  <c r="BG54" i="28"/>
  <c r="BH101" i="28"/>
  <c r="BF54" i="28"/>
  <c r="BI54" i="28" s="1"/>
  <c r="BH19" i="28"/>
  <c r="BH112" i="28"/>
  <c r="BF53" i="28"/>
  <c r="BI53" i="28" s="1"/>
  <c r="BH75" i="28"/>
  <c r="BF39" i="28"/>
  <c r="BI39" i="28" s="1"/>
  <c r="BG108" i="28"/>
  <c r="BG41" i="28"/>
  <c r="BG32" i="28"/>
  <c r="BG29" i="28"/>
  <c r="BG63" i="28"/>
  <c r="BG102" i="28"/>
  <c r="BL72" i="28"/>
  <c r="BO72" i="28" s="1"/>
  <c r="BL36" i="28"/>
  <c r="BO36" i="28" s="1"/>
  <c r="BN88" i="28"/>
  <c r="BL81" i="28"/>
  <c r="BO81" i="28" s="1"/>
  <c r="BL103" i="28"/>
  <c r="BO103" i="28" s="1"/>
  <c r="BN55" i="28"/>
  <c r="BL74" i="28"/>
  <c r="BO74" i="28" s="1"/>
  <c r="BN106" i="28"/>
  <c r="BN49" i="28"/>
  <c r="BM49" i="28"/>
  <c r="BM66" i="28"/>
  <c r="BL56" i="28"/>
  <c r="BO56" i="28" s="1"/>
  <c r="BL61" i="28"/>
  <c r="BO61" i="28" s="1"/>
  <c r="BL92" i="28"/>
  <c r="BO92" i="28" s="1"/>
  <c r="BL26" i="28"/>
  <c r="BO26" i="28" s="1"/>
  <c r="BL112" i="28"/>
  <c r="BN56" i="28"/>
  <c r="BN83" i="28"/>
  <c r="BL73" i="28"/>
  <c r="BN91" i="28"/>
  <c r="BL99" i="28"/>
  <c r="BO99" i="28" s="1"/>
  <c r="BL39" i="28"/>
  <c r="BO39" i="28" s="1"/>
  <c r="BN23" i="28"/>
  <c r="BL58" i="28"/>
  <c r="BO58" i="28" s="1"/>
  <c r="BN60" i="28"/>
  <c r="BN90" i="28"/>
  <c r="BN26" i="28"/>
  <c r="BN81" i="28"/>
  <c r="BN33" i="28"/>
  <c r="BM69" i="28"/>
  <c r="BM104" i="28"/>
  <c r="BM32" i="28"/>
  <c r="BM59" i="28"/>
  <c r="BM50" i="28"/>
  <c r="BM37" i="28"/>
  <c r="BM25" i="28"/>
  <c r="BN72" i="28"/>
  <c r="BN99" i="28"/>
  <c r="BL68" i="28"/>
  <c r="BO68" i="28" s="1"/>
  <c r="BN80" i="28"/>
  <c r="BL64" i="28"/>
  <c r="BL85" i="28"/>
  <c r="BO85" i="28" s="1"/>
  <c r="BL113" i="28"/>
  <c r="BO113" i="28" s="1"/>
  <c r="BL49" i="28"/>
  <c r="BO49" i="28" s="1"/>
  <c r="BN43" i="28"/>
  <c r="BL87" i="28"/>
  <c r="BO87" i="28" s="1"/>
  <c r="BL17" i="28"/>
  <c r="BO17" i="28" s="1"/>
  <c r="BL106" i="28"/>
  <c r="BO106" i="28" s="1"/>
  <c r="BL42" i="28"/>
  <c r="BO42" i="28" s="1"/>
  <c r="BN28" i="28"/>
  <c r="BN74" i="28"/>
  <c r="BL27" i="28"/>
  <c r="BO27" i="28" s="1"/>
  <c r="BN77" i="28"/>
  <c r="BN17" i="28"/>
  <c r="BM102" i="28"/>
  <c r="BM77" i="28"/>
  <c r="BM88" i="28"/>
  <c r="BM107" i="28"/>
  <c r="BM39" i="28"/>
  <c r="BM20" i="28"/>
  <c r="BL77" i="28"/>
  <c r="BO77" i="28" s="1"/>
  <c r="BL100" i="28"/>
  <c r="BO100" i="28" s="1"/>
  <c r="BN16" i="28"/>
  <c r="BL13" i="28"/>
  <c r="BN107" i="28"/>
  <c r="BL55" i="28"/>
  <c r="BO55" i="28" s="1"/>
  <c r="BN92" i="28"/>
  <c r="BN42" i="28"/>
  <c r="BN97" i="28"/>
  <c r="BM109" i="28"/>
  <c r="BM56" i="28"/>
  <c r="BM75" i="28"/>
  <c r="BN94" i="28"/>
  <c r="BN110" i="28"/>
  <c r="BL24" i="28"/>
  <c r="BO24" i="28" s="1"/>
  <c r="BN36" i="28"/>
  <c r="BN68" i="28"/>
  <c r="BN100" i="28"/>
  <c r="BL30" i="28"/>
  <c r="BO30" i="28" s="1"/>
  <c r="BL46" i="28"/>
  <c r="BO46" i="28" s="1"/>
  <c r="BL62" i="28"/>
  <c r="BO62" i="28" s="1"/>
  <c r="BL78" i="28"/>
  <c r="BO78" i="28" s="1"/>
  <c r="BL94" i="28"/>
  <c r="BO94" i="28" s="1"/>
  <c r="BL110" i="28"/>
  <c r="BO110" i="28" s="1"/>
  <c r="BN31" i="28"/>
  <c r="BN63" i="28"/>
  <c r="BN95" i="28"/>
  <c r="BL25" i="28"/>
  <c r="BL43" i="28"/>
  <c r="BL59" i="28"/>
  <c r="BL75" i="28"/>
  <c r="BO75" i="28" s="1"/>
  <c r="BL91" i="28"/>
  <c r="BO91" i="28" s="1"/>
  <c r="BL107" i="28"/>
  <c r="BO107" i="28" s="1"/>
  <c r="BN59" i="28"/>
  <c r="BL21" i="28"/>
  <c r="BO21" i="28" s="1"/>
  <c r="BL57" i="28"/>
  <c r="BL89" i="28"/>
  <c r="BN19" i="28"/>
  <c r="BL37" i="28"/>
  <c r="BO37" i="28" s="1"/>
  <c r="BL101" i="28"/>
  <c r="BO101" i="28" s="1"/>
  <c r="BL18" i="28"/>
  <c r="BL80" i="28"/>
  <c r="BO80" i="28" s="1"/>
  <c r="BN32" i="28"/>
  <c r="BN96" i="28"/>
  <c r="BL44" i="28"/>
  <c r="BL76" i="28"/>
  <c r="BL108" i="28"/>
  <c r="BL29" i="28"/>
  <c r="BO29" i="28" s="1"/>
  <c r="BL93" i="28"/>
  <c r="BO93" i="28" s="1"/>
  <c r="BN104" i="28"/>
  <c r="BL88" i="28"/>
  <c r="BO88" i="28" s="1"/>
  <c r="BN61" i="28"/>
  <c r="BL14" i="28"/>
  <c r="BL54" i="28"/>
  <c r="BO54" i="28" s="1"/>
  <c r="BL86" i="28"/>
  <c r="BO86" i="28" s="1"/>
  <c r="BN15" i="28"/>
  <c r="BN79" i="28"/>
  <c r="BL35" i="28"/>
  <c r="BO35" i="28" s="1"/>
  <c r="BL67" i="28"/>
  <c r="BO67" i="28" s="1"/>
  <c r="BN44" i="28"/>
  <c r="BN76" i="28"/>
  <c r="BN108" i="28"/>
  <c r="BL34" i="28"/>
  <c r="BO34" i="28" s="1"/>
  <c r="BL50" i="28"/>
  <c r="BO50" i="28" s="1"/>
  <c r="BL66" i="28"/>
  <c r="BO66" i="28" s="1"/>
  <c r="BL82" i="28"/>
  <c r="BO82" i="28" s="1"/>
  <c r="BL98" i="28"/>
  <c r="BO98" i="28" s="1"/>
  <c r="BL12" i="28"/>
  <c r="BN39" i="28"/>
  <c r="BN71" i="28"/>
  <c r="BN103" i="28"/>
  <c r="BL31" i="28"/>
  <c r="BO31" i="28" s="1"/>
  <c r="BL47" i="28"/>
  <c r="BO47" i="28" s="1"/>
  <c r="BL63" i="28"/>
  <c r="BO63" i="28" s="1"/>
  <c r="BL79" i="28"/>
  <c r="BO79" i="28" s="1"/>
  <c r="BL95" i="28"/>
  <c r="BO95" i="28" s="1"/>
  <c r="BL111" i="28"/>
  <c r="BO111" i="28" s="1"/>
  <c r="BN75" i="28"/>
  <c r="BL33" i="28"/>
  <c r="BO33" i="28" s="1"/>
  <c r="BL65" i="28"/>
  <c r="BO65" i="28" s="1"/>
  <c r="BL97" i="28"/>
  <c r="BO97" i="28" s="1"/>
  <c r="BN51" i="28"/>
  <c r="BL53" i="28"/>
  <c r="BO53" i="28" s="1"/>
  <c r="BN24" i="28"/>
  <c r="BL32" i="28"/>
  <c r="BL96" i="28"/>
  <c r="BO96" i="28" s="1"/>
  <c r="BN48" i="28"/>
  <c r="BN112" i="28"/>
  <c r="BL52" i="28"/>
  <c r="BO52" i="28" s="1"/>
  <c r="BL84" i="28"/>
  <c r="BO84" i="28" s="1"/>
  <c r="BN35" i="28"/>
  <c r="BL45" i="28"/>
  <c r="BO45" i="28" s="1"/>
  <c r="BL109" i="28"/>
  <c r="BO109" i="28" s="1"/>
  <c r="BL40" i="28"/>
  <c r="BL104" i="28"/>
  <c r="BO104" i="28" s="1"/>
  <c r="BM17" i="28"/>
  <c r="BM33" i="28"/>
  <c r="BM14" i="28"/>
  <c r="BM30" i="28"/>
  <c r="BM46" i="28"/>
  <c r="BM44" i="28"/>
  <c r="BM62" i="28"/>
  <c r="BM78" i="28"/>
  <c r="BM31" i="28"/>
  <c r="BM55" i="28"/>
  <c r="BM71" i="28"/>
  <c r="BM87" i="28"/>
  <c r="BM103" i="28"/>
  <c r="BM24" i="28"/>
  <c r="BM52" i="28"/>
  <c r="BM68" i="28"/>
  <c r="BM84" i="28"/>
  <c r="BM100" i="28"/>
  <c r="BM19" i="28"/>
  <c r="BM90" i="28"/>
  <c r="BM43" i="28"/>
  <c r="BM53" i="28"/>
  <c r="BM101" i="28"/>
  <c r="BM35" i="28"/>
  <c r="BM94" i="28"/>
  <c r="BM97" i="28"/>
  <c r="BN13" i="28"/>
  <c r="BN29" i="28"/>
  <c r="BN45" i="28"/>
  <c r="BN93" i="28"/>
  <c r="BN109" i="28"/>
  <c r="BL23" i="28"/>
  <c r="BO23" i="28" s="1"/>
  <c r="BN22" i="28"/>
  <c r="BN38" i="28"/>
  <c r="BN54" i="28"/>
  <c r="BN70" i="28"/>
  <c r="BN86" i="28"/>
  <c r="BN102" i="28"/>
  <c r="BL16" i="28"/>
  <c r="BO16" i="28" s="1"/>
  <c r="BN20" i="28"/>
  <c r="BN52" i="28"/>
  <c r="BN84" i="28"/>
  <c r="BL38" i="28"/>
  <c r="BO38" i="28" s="1"/>
  <c r="BL70" i="28"/>
  <c r="BO70" i="28" s="1"/>
  <c r="BL102" i="28"/>
  <c r="BO102" i="28" s="1"/>
  <c r="BN47" i="28"/>
  <c r="BN111" i="28"/>
  <c r="BL51" i="28"/>
  <c r="BO51" i="28" s="1"/>
  <c r="BL83" i="28"/>
  <c r="BO83" i="28" s="1"/>
  <c r="BN40" i="28"/>
  <c r="BN67" i="28"/>
  <c r="BL60" i="28"/>
  <c r="BO60" i="28" s="1"/>
  <c r="BN64" i="28"/>
  <c r="BL48" i="28"/>
  <c r="BL69" i="28"/>
  <c r="BO69" i="28" s="1"/>
  <c r="BL105" i="28"/>
  <c r="BO105" i="28" s="1"/>
  <c r="BL41" i="28"/>
  <c r="BO41" i="28" s="1"/>
  <c r="BN27" i="28"/>
  <c r="BL71" i="28"/>
  <c r="BO71" i="28" s="1"/>
  <c r="BN87" i="28"/>
  <c r="BL90" i="28"/>
  <c r="BO90" i="28" s="1"/>
  <c r="BL22" i="28"/>
  <c r="BO22" i="28" s="1"/>
  <c r="BL20" i="28"/>
  <c r="BN58" i="28"/>
  <c r="BN113" i="28"/>
  <c r="BN65" i="28"/>
  <c r="BM57" i="28"/>
  <c r="BM98" i="28"/>
  <c r="BM72" i="28"/>
  <c r="BM91" i="28"/>
  <c r="BM82" i="28"/>
  <c r="BM34" i="28"/>
  <c r="BL28" i="28"/>
  <c r="BO28" i="28" s="1"/>
  <c r="BN12" i="28"/>
  <c r="BN98" i="28"/>
  <c r="BN82" i="28"/>
  <c r="BN66" i="28"/>
  <c r="BN50" i="28"/>
  <c r="BN34" i="28"/>
  <c r="BN18" i="28"/>
  <c r="BL19" i="28"/>
  <c r="BO19" i="28" s="1"/>
  <c r="BN105" i="28"/>
  <c r="BN89" i="28"/>
  <c r="BN73" i="28"/>
  <c r="BN57" i="28"/>
  <c r="BN41" i="28"/>
  <c r="BN25" i="28"/>
  <c r="BM61" i="28"/>
  <c r="BM86" i="28"/>
  <c r="BM113" i="28"/>
  <c r="BM93" i="28"/>
  <c r="BM27" i="28"/>
  <c r="BM12" i="28"/>
  <c r="BM81" i="28"/>
  <c r="BM112" i="28"/>
  <c r="BM96" i="28"/>
  <c r="BM80" i="28"/>
  <c r="BM64" i="28"/>
  <c r="BM48" i="28"/>
  <c r="BM16" i="28"/>
  <c r="BM99" i="28"/>
  <c r="BM83" i="28"/>
  <c r="BM67" i="28"/>
  <c r="BM51" i="28"/>
  <c r="BM23" i="28"/>
  <c r="BM74" i="28"/>
  <c r="BM58" i="28"/>
  <c r="BM36" i="28"/>
  <c r="BM42" i="28"/>
  <c r="BM26" i="28"/>
  <c r="BM45" i="28"/>
  <c r="BM29" i="28"/>
  <c r="BM13" i="28"/>
  <c r="BN78" i="28"/>
  <c r="BN62" i="28"/>
  <c r="BN46" i="28"/>
  <c r="BN30" i="28"/>
  <c r="BN14" i="28"/>
  <c r="BO14" i="28" s="1"/>
  <c r="BL15" i="28"/>
  <c r="BN101" i="28"/>
  <c r="BN85" i="28"/>
  <c r="BN69" i="28"/>
  <c r="BN53" i="28"/>
  <c r="BN37" i="28"/>
  <c r="BN21" i="28"/>
  <c r="BM110" i="28"/>
  <c r="BM73" i="28"/>
  <c r="BM89" i="28"/>
  <c r="BM85" i="28"/>
  <c r="BM105" i="28"/>
  <c r="BM106" i="28"/>
  <c r="BM65" i="28"/>
  <c r="BM108" i="28"/>
  <c r="BM92" i="28"/>
  <c r="BM76" i="28"/>
  <c r="BM60" i="28"/>
  <c r="BM40" i="28"/>
  <c r="BM111" i="28"/>
  <c r="BM95" i="28"/>
  <c r="BM79" i="28"/>
  <c r="BM63" i="28"/>
  <c r="BM47" i="28"/>
  <c r="BM15" i="28"/>
  <c r="BM70" i="28"/>
  <c r="BM54" i="28"/>
  <c r="BM28" i="28"/>
  <c r="BM38" i="28"/>
  <c r="BM22" i="28"/>
  <c r="BM41" i="28"/>
  <c r="BF78" i="28"/>
  <c r="BI78" i="28" s="1"/>
  <c r="BH104" i="28"/>
  <c r="BF94" i="28"/>
  <c r="BI94" i="28" s="1"/>
  <c r="BH27" i="28"/>
  <c r="BH39" i="28"/>
  <c r="BH108" i="28"/>
  <c r="BF110" i="28"/>
  <c r="BI110" i="28" s="1"/>
  <c r="BH26" i="28"/>
  <c r="BH46" i="28"/>
  <c r="BF74" i="28"/>
  <c r="BI74" i="28" s="1"/>
  <c r="BH21" i="28"/>
  <c r="BF99" i="28"/>
  <c r="BI99" i="28" s="1"/>
  <c r="BH111" i="28"/>
  <c r="BH25" i="28"/>
  <c r="BF55" i="28"/>
  <c r="BI55" i="28" s="1"/>
  <c r="BH31" i="28"/>
  <c r="BF50" i="28"/>
  <c r="BI50" i="28" s="1"/>
  <c r="BF79" i="28"/>
  <c r="BI79" i="28" s="1"/>
  <c r="BH82" i="28"/>
  <c r="BF72" i="28"/>
  <c r="BI72" i="28" s="1"/>
  <c r="BF37" i="28"/>
  <c r="BH99" i="28"/>
  <c r="BG100" i="28"/>
  <c r="BG36" i="28"/>
  <c r="BG97" i="28"/>
  <c r="BG65" i="28"/>
  <c r="BG33" i="28"/>
  <c r="BG19" i="28"/>
  <c r="BG88" i="28"/>
  <c r="BG56" i="28"/>
  <c r="BG24" i="28"/>
  <c r="BG16" i="28"/>
  <c r="BG85" i="28"/>
  <c r="BG53" i="28"/>
  <c r="BG12" i="28"/>
  <c r="BG107" i="28"/>
  <c r="BG91" i="28"/>
  <c r="BG75" i="28"/>
  <c r="BG59" i="28"/>
  <c r="BG43" i="28"/>
  <c r="BG27" i="28"/>
  <c r="BG13" i="28"/>
  <c r="BG98" i="28"/>
  <c r="BG82" i="28"/>
  <c r="BG66" i="28"/>
  <c r="BG50" i="28"/>
  <c r="BG34" i="28"/>
  <c r="BH43" i="28"/>
  <c r="BH61" i="28"/>
  <c r="BH14" i="28"/>
  <c r="BF15" i="28"/>
  <c r="BH52" i="28"/>
  <c r="BH94" i="28"/>
  <c r="BF106" i="28"/>
  <c r="BI106" i="28" s="1"/>
  <c r="BF14" i="28"/>
  <c r="BI14" i="28" s="1"/>
  <c r="BF40" i="28"/>
  <c r="BI40" i="28" s="1"/>
  <c r="BH41" i="28"/>
  <c r="BF71" i="28"/>
  <c r="BI71" i="28" s="1"/>
  <c r="BH63" i="28"/>
  <c r="BF82" i="28"/>
  <c r="BI82" i="28" s="1"/>
  <c r="BF29" i="28"/>
  <c r="BI29" i="28" s="1"/>
  <c r="BH84" i="28"/>
  <c r="BH110" i="28"/>
  <c r="BH15" i="28"/>
  <c r="BH69" i="28"/>
  <c r="BF12" i="28"/>
  <c r="BF56" i="28"/>
  <c r="BI56" i="28" s="1"/>
  <c r="BH57" i="28"/>
  <c r="BF87" i="28"/>
  <c r="BI87" i="28" s="1"/>
  <c r="BH95" i="28"/>
  <c r="BF17" i="28"/>
  <c r="BI17" i="28" s="1"/>
  <c r="BF41" i="28"/>
  <c r="BI41" i="28" s="1"/>
  <c r="BF84" i="28"/>
  <c r="BI84" i="28" s="1"/>
  <c r="BH83" i="28"/>
  <c r="BH40" i="28"/>
  <c r="BH92" i="28"/>
  <c r="BH105" i="28"/>
  <c r="BH18" i="28"/>
  <c r="BF33" i="28"/>
  <c r="BI33" i="28" s="1"/>
  <c r="BF88" i="28"/>
  <c r="BI88" i="28" s="1"/>
  <c r="BH89" i="28"/>
  <c r="BF18" i="28"/>
  <c r="BF44" i="28"/>
  <c r="BI44" i="28" s="1"/>
  <c r="BH79" i="28"/>
  <c r="BF83" i="28"/>
  <c r="BI83" i="28" s="1"/>
  <c r="BF24" i="28"/>
  <c r="BI24" i="28" s="1"/>
  <c r="BF27" i="28"/>
  <c r="BI27" i="28" s="1"/>
  <c r="BH74" i="28"/>
  <c r="BG92" i="28"/>
  <c r="BG20" i="28"/>
  <c r="BG89" i="28"/>
  <c r="BG57" i="28"/>
  <c r="BG25" i="28"/>
  <c r="BG112" i="28"/>
  <c r="BG80" i="28"/>
  <c r="BG48" i="28"/>
  <c r="BG68" i="28"/>
  <c r="BG109" i="28"/>
  <c r="BG77" i="28"/>
  <c r="BG45" i="28"/>
  <c r="BG18" i="28"/>
  <c r="BG103" i="28"/>
  <c r="BG87" i="28"/>
  <c r="BG71" i="28"/>
  <c r="BG55" i="28"/>
  <c r="BG39" i="28"/>
  <c r="BG23" i="28"/>
  <c r="BG110" i="28"/>
  <c r="BG94" i="28"/>
  <c r="BG78" i="28"/>
  <c r="BG62" i="28"/>
  <c r="BG46" i="28"/>
  <c r="BG30" i="28"/>
  <c r="BH77" i="28"/>
  <c r="BF107" i="28"/>
  <c r="BI107" i="28" s="1"/>
  <c r="BF105" i="28"/>
  <c r="BI105" i="28" s="1"/>
  <c r="BF85" i="28"/>
  <c r="BI85" i="28" s="1"/>
  <c r="BH34" i="28"/>
  <c r="BF112" i="28"/>
  <c r="BI112" i="28" s="1"/>
  <c r="BH62" i="28"/>
  <c r="BH37" i="28"/>
  <c r="BH91" i="28"/>
  <c r="BF91" i="28"/>
  <c r="BI91" i="28" s="1"/>
  <c r="BH100" i="28"/>
  <c r="BH17" i="28"/>
  <c r="BF45" i="28"/>
  <c r="BI45" i="28" s="1"/>
  <c r="BH71" i="28"/>
  <c r="BH78" i="28"/>
  <c r="BF46" i="28"/>
  <c r="BI46" i="28" s="1"/>
  <c r="BF81" i="28"/>
  <c r="BI81" i="28" s="1"/>
  <c r="BH98" i="28"/>
  <c r="BF22" i="28"/>
  <c r="BI22" i="28" s="1"/>
  <c r="BF109" i="28"/>
  <c r="BI109" i="28" s="1"/>
  <c r="BF73" i="28"/>
  <c r="BI73" i="28" s="1"/>
  <c r="BF31" i="28"/>
  <c r="BI31" i="28" s="1"/>
  <c r="BF36" i="28"/>
  <c r="BI36" i="28" s="1"/>
  <c r="BH50" i="28"/>
  <c r="BF61" i="28"/>
  <c r="BI61" i="28" s="1"/>
  <c r="BF104" i="28"/>
  <c r="BI104" i="28" s="1"/>
  <c r="BH22" i="28"/>
  <c r="BF60" i="28"/>
  <c r="BI60" i="28" s="1"/>
  <c r="BH87" i="28"/>
  <c r="BF103" i="28"/>
  <c r="BI103" i="28" s="1"/>
  <c r="BH109" i="28"/>
  <c r="BF66" i="28"/>
  <c r="BI66" i="28" s="1"/>
  <c r="BF47" i="28"/>
  <c r="BI47" i="28" s="1"/>
  <c r="BF68" i="28"/>
  <c r="BI68" i="28" s="1"/>
  <c r="BH66" i="28"/>
  <c r="BF93" i="28"/>
  <c r="BI93" i="28" s="1"/>
  <c r="BF19" i="28"/>
  <c r="BI19" i="28" s="1"/>
  <c r="BH38" i="28"/>
  <c r="BH80" i="28"/>
  <c r="BF76" i="28"/>
  <c r="BI76" i="28" s="1"/>
  <c r="BH85" i="28"/>
  <c r="BH45" i="28"/>
  <c r="BF48" i="28"/>
  <c r="BI48" i="28" s="1"/>
  <c r="BF95" i="28"/>
  <c r="BI95" i="28" s="1"/>
  <c r="BF100" i="28"/>
  <c r="BI100" i="28" s="1"/>
  <c r="BH12" i="28"/>
  <c r="BH67" i="28"/>
  <c r="BH107" i="28"/>
  <c r="BH70" i="28"/>
  <c r="BF69" i="28"/>
  <c r="BI69" i="28" s="1"/>
  <c r="BF108" i="28"/>
  <c r="BI108" i="28" s="1"/>
  <c r="BF59" i="28"/>
  <c r="BI59" i="28" s="1"/>
  <c r="BF49" i="28"/>
  <c r="BI49" i="28" s="1"/>
  <c r="BH64" i="28"/>
  <c r="BH54" i="28"/>
  <c r="BF28" i="28"/>
  <c r="BG15" i="28"/>
  <c r="BG76" i="28"/>
  <c r="BG113" i="28"/>
  <c r="BG49" i="28"/>
  <c r="BG84" i="28"/>
  <c r="BG104" i="28"/>
  <c r="BG72" i="28"/>
  <c r="BG40" i="28"/>
  <c r="BG52" i="28"/>
  <c r="BG101" i="28"/>
  <c r="BG69" i="28"/>
  <c r="BG37" i="28"/>
  <c r="BG14" i="28"/>
  <c r="BG99" i="28"/>
  <c r="BG83" i="28"/>
  <c r="BG67" i="28"/>
  <c r="BG51" i="28"/>
  <c r="BG35" i="28"/>
  <c r="BG21" i="28"/>
  <c r="BG106" i="28"/>
  <c r="BG90" i="28"/>
  <c r="BG74" i="28"/>
  <c r="BG58" i="28"/>
  <c r="BG42" i="28"/>
  <c r="BS15" i="28"/>
  <c r="BS19" i="28"/>
  <c r="BS23" i="28"/>
  <c r="BS27" i="28"/>
  <c r="BS31" i="28"/>
  <c r="BS35" i="28"/>
  <c r="BS39" i="28"/>
  <c r="BS43" i="28"/>
  <c r="BS47" i="28"/>
  <c r="BS51" i="28"/>
  <c r="BS55" i="28"/>
  <c r="BS59" i="28"/>
  <c r="BS63" i="28"/>
  <c r="BS67" i="28"/>
  <c r="BS71" i="28"/>
  <c r="BS75" i="28"/>
  <c r="BS79" i="28"/>
  <c r="BS83" i="28"/>
  <c r="BS87" i="28"/>
  <c r="BS91" i="28"/>
  <c r="BS95" i="28"/>
  <c r="BS99" i="28"/>
  <c r="BS103" i="28"/>
  <c r="BS107" i="28"/>
  <c r="BS111" i="28"/>
  <c r="BS16" i="28"/>
  <c r="BS20" i="28"/>
  <c r="BS24" i="28"/>
  <c r="BS28" i="28"/>
  <c r="BS32" i="28"/>
  <c r="BS36" i="28"/>
  <c r="BS40" i="28"/>
  <c r="BS44" i="28"/>
  <c r="BS48" i="28"/>
  <c r="BS52" i="28"/>
  <c r="BS56" i="28"/>
  <c r="BS60" i="28"/>
  <c r="BS64" i="28"/>
  <c r="BS68" i="28"/>
  <c r="BS72" i="28"/>
  <c r="BS76" i="28"/>
  <c r="BS80" i="28"/>
  <c r="BS84" i="28"/>
  <c r="BS88" i="28"/>
  <c r="BS92" i="28"/>
  <c r="BS96" i="28"/>
  <c r="BS100" i="28"/>
  <c r="BS104" i="28"/>
  <c r="BS108" i="28"/>
  <c r="BS112" i="28"/>
  <c r="BS18" i="28"/>
  <c r="BS26" i="28"/>
  <c r="BS34" i="28"/>
  <c r="BS42" i="28"/>
  <c r="BS50" i="28"/>
  <c r="BS58" i="28"/>
  <c r="BS66" i="28"/>
  <c r="BS74" i="28"/>
  <c r="BS82" i="28"/>
  <c r="BS90" i="28"/>
  <c r="BS98" i="28"/>
  <c r="BS106" i="28"/>
  <c r="BS12" i="28"/>
  <c r="BS13" i="28"/>
  <c r="BS21" i="28"/>
  <c r="BS29" i="28"/>
  <c r="BS37" i="28"/>
  <c r="BS45" i="28"/>
  <c r="BS53" i="28"/>
  <c r="BS61" i="28"/>
  <c r="BS69" i="28"/>
  <c r="BS77" i="28"/>
  <c r="BS85" i="28"/>
  <c r="BS93" i="28"/>
  <c r="BS101" i="28"/>
  <c r="BS109" i="28"/>
  <c r="BS14" i="28"/>
  <c r="BS22" i="28"/>
  <c r="BS30" i="28"/>
  <c r="BS38" i="28"/>
  <c r="BS46" i="28"/>
  <c r="BS54" i="28"/>
  <c r="BS62" i="28"/>
  <c r="BS70" i="28"/>
  <c r="BS78" i="28"/>
  <c r="BS86" i="28"/>
  <c r="BS94" i="28"/>
  <c r="BS102" i="28"/>
  <c r="BS110" i="28"/>
  <c r="BS25" i="28"/>
  <c r="BS57" i="28"/>
  <c r="BS89" i="28"/>
  <c r="BS17" i="28"/>
  <c r="BS81" i="28"/>
  <c r="BS33" i="28"/>
  <c r="BS65" i="28"/>
  <c r="BS97" i="28"/>
  <c r="BS41" i="28"/>
  <c r="BS73" i="28"/>
  <c r="BS105" i="28"/>
  <c r="BS49" i="28"/>
  <c r="BS113" i="28"/>
  <c r="BC12" i="28"/>
  <c r="CG14" i="28"/>
  <c r="BO13" i="28"/>
  <c r="AW15" i="28"/>
  <c r="AW23" i="28"/>
  <c r="BI34" i="28"/>
  <c r="BI37" i="28"/>
  <c r="BI28" i="28"/>
  <c r="BI21" i="28"/>
  <c r="BI20" i="28"/>
  <c r="CG32" i="28"/>
  <c r="CG24" i="28"/>
  <c r="CG23" i="28"/>
  <c r="CG16" i="28"/>
  <c r="CG44" i="28"/>
  <c r="CG41" i="28"/>
  <c r="CG28" i="28"/>
  <c r="CG25" i="28"/>
  <c r="CG20" i="28"/>
  <c r="CG43" i="28"/>
  <c r="CG17" i="28"/>
  <c r="CG35" i="28"/>
  <c r="CG39" i="28"/>
  <c r="CG27" i="28"/>
  <c r="CG40" i="28"/>
  <c r="BO40" i="28"/>
  <c r="BO32" i="28"/>
  <c r="AW35" i="28"/>
  <c r="AW24" i="28"/>
  <c r="AW33" i="28"/>
  <c r="AW36" i="28"/>
  <c r="AW21" i="28"/>
  <c r="BI18" i="28"/>
  <c r="AW29" i="28"/>
  <c r="AW39" i="28"/>
  <c r="AW45" i="28"/>
  <c r="AW22" i="28"/>
  <c r="AW17" i="28"/>
  <c r="AW43" i="28"/>
  <c r="AW26" i="28"/>
  <c r="AW44" i="28"/>
  <c r="AW37" i="28"/>
  <c r="AW34" i="28"/>
  <c r="AW32" i="28"/>
  <c r="AW27" i="28"/>
  <c r="CG13" i="28"/>
  <c r="AW28" i="28"/>
  <c r="AW13" i="28"/>
  <c r="BI13" i="28"/>
  <c r="BC14" i="28"/>
  <c r="BC13" i="28"/>
  <c r="BO20" i="28"/>
  <c r="AW20" i="28"/>
  <c r="T9" i="12"/>
  <c r="AW31" i="28"/>
  <c r="BT22" i="28"/>
  <c r="BT54" i="28"/>
  <c r="BT86" i="28"/>
  <c r="BR15" i="28"/>
  <c r="BR47" i="28"/>
  <c r="BU47" i="28" s="1"/>
  <c r="BR79" i="28"/>
  <c r="BU79" i="28" s="1"/>
  <c r="BR111" i="28"/>
  <c r="BU111" i="28" s="1"/>
  <c r="BR72" i="28"/>
  <c r="BU72" i="28" s="1"/>
  <c r="BT33" i="28"/>
  <c r="BT97" i="28"/>
  <c r="BT103" i="28"/>
  <c r="BR26" i="28"/>
  <c r="BU26" i="28" s="1"/>
  <c r="BT83" i="28"/>
  <c r="BT32" i="28"/>
  <c r="BT64" i="28"/>
  <c r="BT96" i="28"/>
  <c r="BR25" i="28"/>
  <c r="BU25" i="28" s="1"/>
  <c r="BR57" i="28"/>
  <c r="BU57" i="28" s="1"/>
  <c r="BR89" i="28"/>
  <c r="BU89" i="28" s="1"/>
  <c r="BR28" i="28"/>
  <c r="BR92" i="28"/>
  <c r="BU92" i="28" s="1"/>
  <c r="BT18" i="28"/>
  <c r="BT50" i="28"/>
  <c r="BT82" i="28"/>
  <c r="BR12" i="28"/>
  <c r="BR43" i="28"/>
  <c r="BR75" i="28"/>
  <c r="BU75" i="28" s="1"/>
  <c r="BR107" i="28"/>
  <c r="BU107" i="28" s="1"/>
  <c r="BR64" i="28"/>
  <c r="BU64" i="28" s="1"/>
  <c r="BT25" i="28"/>
  <c r="BT36" i="28"/>
  <c r="BT68" i="28"/>
  <c r="BT100" i="28"/>
  <c r="BR29" i="28"/>
  <c r="BR61" i="28"/>
  <c r="BU61" i="28" s="1"/>
  <c r="BR93" i="28"/>
  <c r="BU93" i="28" s="1"/>
  <c r="BR36" i="28"/>
  <c r="BU36" i="28" s="1"/>
  <c r="BT93" i="28"/>
  <c r="BT75" i="28"/>
  <c r="BR106" i="28"/>
  <c r="BU106" i="28" s="1"/>
  <c r="BT13" i="28"/>
  <c r="BT23" i="28"/>
  <c r="BR54" i="28"/>
  <c r="BU54" i="28" s="1"/>
  <c r="BT99" i="28"/>
  <c r="BT61" i="28"/>
  <c r="BT79" i="28"/>
  <c r="BR42" i="28"/>
  <c r="BR102" i="28"/>
  <c r="BU102" i="28" s="1"/>
  <c r="BT89" i="28"/>
  <c r="BT43" i="28"/>
  <c r="BR98" i="28"/>
  <c r="BU98" i="28" s="1"/>
  <c r="BT30" i="28"/>
  <c r="BT62" i="28"/>
  <c r="BT94" i="28"/>
  <c r="BR23" i="28"/>
  <c r="BU23" i="28" s="1"/>
  <c r="BR55" i="28"/>
  <c r="BU55" i="28" s="1"/>
  <c r="BR87" i="28"/>
  <c r="BU87" i="28" s="1"/>
  <c r="BR24" i="28"/>
  <c r="BR88" i="28"/>
  <c r="BU88" i="28" s="1"/>
  <c r="BT49" i="28"/>
  <c r="BT113" i="28"/>
  <c r="BT59" i="28"/>
  <c r="BR58" i="28"/>
  <c r="BU58" i="28" s="1"/>
  <c r="BR62" i="28"/>
  <c r="BU62" i="28" s="1"/>
  <c r="BT40" i="28"/>
  <c r="BT72" i="28"/>
  <c r="BT104" i="28"/>
  <c r="BR33" i="28"/>
  <c r="BU33" i="28" s="1"/>
  <c r="BR65" i="28"/>
  <c r="BU65" i="28" s="1"/>
  <c r="BR97" i="28"/>
  <c r="BU97" i="28" s="1"/>
  <c r="BR44" i="28"/>
  <c r="BU44" i="28" s="1"/>
  <c r="BR108" i="28"/>
  <c r="BU108" i="28" s="1"/>
  <c r="BT26" i="28"/>
  <c r="BT58" i="28"/>
  <c r="BT90" i="28"/>
  <c r="BR19" i="28"/>
  <c r="BU19" i="28" s="1"/>
  <c r="BR51" i="28"/>
  <c r="BU51" i="28" s="1"/>
  <c r="BR83" i="28"/>
  <c r="BU83" i="28" s="1"/>
  <c r="BR16" i="28"/>
  <c r="BR80" i="28"/>
  <c r="BU80" i="28" s="1"/>
  <c r="BT41" i="28"/>
  <c r="BT44" i="28"/>
  <c r="BT76" i="28"/>
  <c r="BT108" i="28"/>
  <c r="BR37" i="28"/>
  <c r="BR69" i="28"/>
  <c r="BU69" i="28" s="1"/>
  <c r="BR101" i="28"/>
  <c r="BU101" i="28" s="1"/>
  <c r="BR100" i="28"/>
  <c r="BU100" i="28" s="1"/>
  <c r="BT15" i="28"/>
  <c r="BR38" i="28"/>
  <c r="BT67" i="28"/>
  <c r="BT57" i="28"/>
  <c r="BT63" i="28"/>
  <c r="BR34" i="28"/>
  <c r="BR94" i="28"/>
  <c r="BU94" i="28" s="1"/>
  <c r="BT85" i="28"/>
  <c r="BT27" i="28"/>
  <c r="BR82" i="28"/>
  <c r="BU82" i="28" s="1"/>
  <c r="BR84" i="28"/>
  <c r="BU84" i="28" s="1"/>
  <c r="BT109" i="28"/>
  <c r="BR30" i="28"/>
  <c r="BU30" i="28" s="1"/>
  <c r="BT51" i="28"/>
  <c r="BT38" i="28"/>
  <c r="BT70" i="28"/>
  <c r="BT102" i="28"/>
  <c r="BR31" i="28"/>
  <c r="BR63" i="28"/>
  <c r="BU63" i="28" s="1"/>
  <c r="BR95" i="28"/>
  <c r="BU95" i="28" s="1"/>
  <c r="BR40" i="28"/>
  <c r="BU40" i="28" s="1"/>
  <c r="BR104" i="28"/>
  <c r="BU104" i="28" s="1"/>
  <c r="BT65" i="28"/>
  <c r="BT39" i="28"/>
  <c r="BR14" i="28"/>
  <c r="BR90" i="28"/>
  <c r="BU90" i="28" s="1"/>
  <c r="BT16" i="28"/>
  <c r="BT48" i="28"/>
  <c r="BT80" i="28"/>
  <c r="BT112" i="28"/>
  <c r="BR41" i="28"/>
  <c r="BU41" i="28" s="1"/>
  <c r="BR73" i="28"/>
  <c r="BU73" i="28" s="1"/>
  <c r="BR105" i="28"/>
  <c r="BU105" i="28" s="1"/>
  <c r="BR60" i="28"/>
  <c r="BU60" i="28" s="1"/>
  <c r="BT21" i="28"/>
  <c r="BT34" i="28"/>
  <c r="BT66" i="28"/>
  <c r="BT98" i="28"/>
  <c r="BR27" i="28"/>
  <c r="BU27" i="28" s="1"/>
  <c r="BR59" i="28"/>
  <c r="BU59" i="28" s="1"/>
  <c r="BR91" i="28"/>
  <c r="BU91" i="28" s="1"/>
  <c r="BR32" i="28"/>
  <c r="BU32" i="28" s="1"/>
  <c r="BR96" i="28"/>
  <c r="BU96" i="28" s="1"/>
  <c r="BT20" i="28"/>
  <c r="BT52" i="28"/>
  <c r="BT84" i="28"/>
  <c r="BR13" i="28"/>
  <c r="BR45" i="28"/>
  <c r="BU45" i="28" s="1"/>
  <c r="BR77" i="28"/>
  <c r="BU77" i="28" s="1"/>
  <c r="BR109" i="28"/>
  <c r="BU109" i="28" s="1"/>
  <c r="BT53" i="28"/>
  <c r="BT55" i="28"/>
  <c r="BR18" i="28"/>
  <c r="BU18" i="28" s="1"/>
  <c r="BR78" i="28"/>
  <c r="BU78" i="28" s="1"/>
  <c r="BT77" i="28"/>
  <c r="BT111" i="28"/>
  <c r="BR74" i="28"/>
  <c r="BU74" i="28" s="1"/>
  <c r="BR68" i="28"/>
  <c r="BU68" i="28" s="1"/>
  <c r="BT105" i="28"/>
  <c r="BT107" i="28"/>
  <c r="BT35" i="28"/>
  <c r="BT45" i="28"/>
  <c r="BT47" i="28"/>
  <c r="BR110" i="28"/>
  <c r="BU110" i="28" s="1"/>
  <c r="BR46" i="28"/>
  <c r="BU46" i="28" s="1"/>
  <c r="BT14" i="28"/>
  <c r="BT46" i="28"/>
  <c r="BT78" i="28"/>
  <c r="BT110" i="28"/>
  <c r="BR39" i="28"/>
  <c r="BR71" i="28"/>
  <c r="BU71" i="28" s="1"/>
  <c r="BR103" i="28"/>
  <c r="BU103" i="28" s="1"/>
  <c r="BR56" i="28"/>
  <c r="BU56" i="28" s="1"/>
  <c r="BT17" i="28"/>
  <c r="BT81" i="28"/>
  <c r="BT71" i="28"/>
  <c r="BR70" i="28"/>
  <c r="BU70" i="28" s="1"/>
  <c r="BT19" i="28"/>
  <c r="BT24" i="28"/>
  <c r="BT56" i="28"/>
  <c r="BT88" i="28"/>
  <c r="BR17" i="28"/>
  <c r="BU17" i="28" s="1"/>
  <c r="BR49" i="28"/>
  <c r="BU49" i="28" s="1"/>
  <c r="BR81" i="28"/>
  <c r="BU81" i="28" s="1"/>
  <c r="BR113" i="28"/>
  <c r="BU113" i="28" s="1"/>
  <c r="BR76" i="28"/>
  <c r="BU76" i="28" s="1"/>
  <c r="BT37" i="28"/>
  <c r="BT42" i="28"/>
  <c r="BT74" i="28"/>
  <c r="BT106" i="28"/>
  <c r="BR35" i="28"/>
  <c r="BR67" i="28"/>
  <c r="BU67" i="28" s="1"/>
  <c r="BR99" i="28"/>
  <c r="BU99" i="28" s="1"/>
  <c r="BR48" i="28"/>
  <c r="BU48" i="28" s="1"/>
  <c r="BR112" i="28"/>
  <c r="BU112" i="28" s="1"/>
  <c r="BT28" i="28"/>
  <c r="BT60" i="28"/>
  <c r="BT92" i="28"/>
  <c r="BR21" i="28"/>
  <c r="BU21" i="28" s="1"/>
  <c r="BR53" i="28"/>
  <c r="BU53" i="28" s="1"/>
  <c r="BR85" i="28"/>
  <c r="BU85" i="28" s="1"/>
  <c r="BR20" i="28"/>
  <c r="BT73" i="28"/>
  <c r="BT95" i="28"/>
  <c r="BR66" i="28"/>
  <c r="BU66" i="28" s="1"/>
  <c r="BR52" i="28"/>
  <c r="BU52" i="28" s="1"/>
  <c r="BT101" i="28"/>
  <c r="BT91" i="28"/>
  <c r="BT12" i="28"/>
  <c r="BT29" i="28"/>
  <c r="BT31" i="28"/>
  <c r="BR86" i="28"/>
  <c r="BU86" i="28" s="1"/>
  <c r="BR22" i="28"/>
  <c r="BU22" i="28" s="1"/>
  <c r="BT69" i="28"/>
  <c r="BT87" i="28"/>
  <c r="BR50" i="28"/>
  <c r="BU50" i="28" s="1"/>
  <c r="AW18" i="28"/>
  <c r="AW25" i="28"/>
  <c r="AW19" i="28"/>
  <c r="BO108" i="28"/>
  <c r="BO76" i="28"/>
  <c r="BO44" i="28"/>
  <c r="BO18" i="28"/>
  <c r="BO89" i="28"/>
  <c r="BO57" i="28"/>
  <c r="BO59" i="28"/>
  <c r="BO43" i="28"/>
  <c r="BO25" i="28"/>
  <c r="BO15" i="28"/>
  <c r="BO64" i="28"/>
  <c r="AW30" i="28"/>
  <c r="BO112" i="28"/>
  <c r="BO48" i="28"/>
  <c r="BO73" i="28"/>
  <c r="AW16" i="28"/>
  <c r="K442" i="11"/>
  <c r="O10" i="12"/>
  <c r="AA14" i="12" s="1"/>
  <c r="O9" i="12"/>
  <c r="AA13" i="12" s="1"/>
  <c r="H442" i="11"/>
  <c r="D479" i="11"/>
  <c r="AL6" i="11"/>
  <c r="AM6" i="11"/>
  <c r="AG6" i="11"/>
  <c r="AK6" i="11"/>
  <c r="AH6" i="11"/>
  <c r="AJ6" i="11"/>
  <c r="AI6" i="11"/>
  <c r="AE6" i="11"/>
  <c r="D22" i="12"/>
  <c r="BI12" i="28" l="1"/>
  <c r="BI15" i="28"/>
  <c r="BO12" i="28"/>
  <c r="BU42" i="28"/>
  <c r="BU20" i="28"/>
  <c r="BU39" i="28"/>
  <c r="BU34" i="28"/>
  <c r="BU37" i="28"/>
  <c r="BU28" i="28"/>
  <c r="BU35" i="28"/>
  <c r="BU31" i="28"/>
  <c r="BU38" i="28"/>
  <c r="BU24" i="28"/>
  <c r="BU29" i="28"/>
  <c r="BU43" i="28"/>
  <c r="BU13" i="28"/>
  <c r="BU16" i="28"/>
  <c r="BU15" i="28"/>
  <c r="BU14" i="28"/>
  <c r="BU12" i="28"/>
  <c r="AL21" i="11"/>
  <c r="AK21" i="11"/>
  <c r="AM21" i="11"/>
  <c r="E12" i="7"/>
  <c r="AU6" i="28" s="1"/>
  <c r="D438" i="1" l="1"/>
  <c r="H27" i="12" l="1"/>
  <c r="H26" i="12"/>
  <c r="H25" i="12"/>
  <c r="M23" i="12"/>
  <c r="H23" i="12" s="1"/>
  <c r="H9" i="12" l="1"/>
  <c r="H24" i="12"/>
  <c r="I23" i="12"/>
  <c r="I8" i="12"/>
  <c r="I12" i="12"/>
  <c r="I9" i="12"/>
  <c r="I10" i="12"/>
  <c r="I11" i="12"/>
  <c r="N23" i="12"/>
  <c r="H12" i="12"/>
  <c r="H11" i="12"/>
  <c r="H10" i="12"/>
  <c r="H8" i="12"/>
  <c r="AG21" i="1" l="1"/>
  <c r="AH21" i="1"/>
  <c r="AI21" i="1"/>
  <c r="AJ21" i="1"/>
  <c r="AK21" i="1"/>
  <c r="AF21" i="1"/>
  <c r="O24" i="12" l="1"/>
  <c r="E14" i="7" l="1"/>
  <c r="AU8" i="28" s="1"/>
  <c r="E13" i="7"/>
  <c r="AU7" i="28" s="1"/>
  <c r="D472" i="7"/>
  <c r="D476" i="7" s="1"/>
  <c r="O30" i="12" s="1"/>
  <c r="O25" i="12"/>
  <c r="O26" i="12"/>
  <c r="O27" i="12"/>
  <c r="S17" i="7" l="1"/>
  <c r="S19" i="7"/>
  <c r="S20" i="7"/>
  <c r="S16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18" i="7"/>
  <c r="S22" i="7"/>
  <c r="S23" i="7"/>
  <c r="S21" i="7"/>
  <c r="S51" i="7"/>
  <c r="S52" i="7"/>
  <c r="S53" i="7"/>
  <c r="S54" i="7"/>
  <c r="S55" i="7"/>
  <c r="S56" i="7"/>
  <c r="S50" i="7"/>
  <c r="S49" i="7"/>
  <c r="S48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117" i="7"/>
  <c r="S121" i="7"/>
  <c r="S119" i="7"/>
  <c r="S98" i="7"/>
  <c r="S102" i="7"/>
  <c r="S106" i="7"/>
  <c r="S110" i="7"/>
  <c r="S114" i="7"/>
  <c r="S118" i="7"/>
  <c r="S123" i="7"/>
  <c r="S127" i="7"/>
  <c r="S131" i="7"/>
  <c r="S135" i="7"/>
  <c r="S139" i="7"/>
  <c r="S143" i="7"/>
  <c r="S99" i="7"/>
  <c r="S103" i="7"/>
  <c r="S107" i="7"/>
  <c r="S111" i="7"/>
  <c r="S115" i="7"/>
  <c r="S124" i="7"/>
  <c r="S128" i="7"/>
  <c r="S132" i="7"/>
  <c r="S136" i="7"/>
  <c r="S140" i="7"/>
  <c r="S144" i="7"/>
  <c r="S96" i="7"/>
  <c r="S100" i="7"/>
  <c r="S104" i="7"/>
  <c r="S108" i="7"/>
  <c r="S112" i="7"/>
  <c r="S116" i="7"/>
  <c r="S120" i="7"/>
  <c r="S125" i="7"/>
  <c r="S129" i="7"/>
  <c r="S133" i="7"/>
  <c r="S137" i="7"/>
  <c r="S141" i="7"/>
  <c r="S97" i="7"/>
  <c r="S101" i="7"/>
  <c r="S105" i="7"/>
  <c r="S109" i="7"/>
  <c r="S113" i="7"/>
  <c r="S122" i="7"/>
  <c r="S126" i="7"/>
  <c r="S130" i="7"/>
  <c r="S134" i="7"/>
  <c r="S138" i="7"/>
  <c r="S142" i="7"/>
  <c r="S148" i="7"/>
  <c r="S152" i="7"/>
  <c r="S156" i="7"/>
  <c r="S157" i="7"/>
  <c r="S158" i="7"/>
  <c r="S159" i="7"/>
  <c r="S160" i="7"/>
  <c r="S161" i="7"/>
  <c r="S162" i="7"/>
  <c r="S163" i="7"/>
  <c r="S164" i="7"/>
  <c r="S165" i="7"/>
  <c r="S166" i="7"/>
  <c r="S167" i="7"/>
  <c r="S168" i="7"/>
  <c r="S169" i="7"/>
  <c r="S170" i="7"/>
  <c r="S171" i="7"/>
  <c r="S172" i="7"/>
  <c r="S173" i="7"/>
  <c r="S174" i="7"/>
  <c r="S175" i="7"/>
  <c r="S176" i="7"/>
  <c r="S177" i="7"/>
  <c r="S178" i="7"/>
  <c r="S179" i="7"/>
  <c r="S180" i="7"/>
  <c r="S181" i="7"/>
  <c r="S182" i="7"/>
  <c r="S183" i="7"/>
  <c r="S184" i="7"/>
  <c r="S185" i="7"/>
  <c r="S186" i="7"/>
  <c r="S187" i="7"/>
  <c r="S188" i="7"/>
  <c r="S189" i="7"/>
  <c r="S190" i="7"/>
  <c r="S191" i="7"/>
  <c r="S192" i="7"/>
  <c r="S193" i="7"/>
  <c r="S194" i="7"/>
  <c r="S145" i="7"/>
  <c r="S149" i="7"/>
  <c r="S153" i="7"/>
  <c r="S146" i="7"/>
  <c r="S150" i="7"/>
  <c r="S154" i="7"/>
  <c r="S147" i="7"/>
  <c r="S151" i="7"/>
  <c r="S155" i="7"/>
  <c r="S198" i="7"/>
  <c r="S202" i="7"/>
  <c r="S206" i="7"/>
  <c r="S210" i="7"/>
  <c r="S214" i="7"/>
  <c r="S218" i="7"/>
  <c r="S222" i="7"/>
  <c r="S226" i="7"/>
  <c r="S230" i="7"/>
  <c r="S234" i="7"/>
  <c r="S239" i="7"/>
  <c r="S243" i="7"/>
  <c r="S247" i="7"/>
  <c r="S251" i="7"/>
  <c r="S255" i="7"/>
  <c r="S259" i="7"/>
  <c r="S199" i="7"/>
  <c r="S203" i="7"/>
  <c r="S207" i="7"/>
  <c r="S211" i="7"/>
  <c r="S215" i="7"/>
  <c r="S219" i="7"/>
  <c r="S223" i="7"/>
  <c r="S227" i="7"/>
  <c r="S231" i="7"/>
  <c r="S240" i="7"/>
  <c r="S244" i="7"/>
  <c r="S248" i="7"/>
  <c r="S252" i="7"/>
  <c r="S256" i="7"/>
  <c r="S260" i="7"/>
  <c r="S264" i="7"/>
  <c r="S268" i="7"/>
  <c r="S272" i="7"/>
  <c r="S276" i="7"/>
  <c r="S280" i="7"/>
  <c r="S284" i="7"/>
  <c r="S288" i="7"/>
  <c r="S292" i="7"/>
  <c r="S296" i="7"/>
  <c r="S195" i="7"/>
  <c r="S196" i="7"/>
  <c r="S200" i="7"/>
  <c r="S204" i="7"/>
  <c r="S208" i="7"/>
  <c r="S212" i="7"/>
  <c r="S216" i="7"/>
  <c r="S220" i="7"/>
  <c r="S224" i="7"/>
  <c r="S228" i="7"/>
  <c r="S232" i="7"/>
  <c r="S235" i="7"/>
  <c r="S236" i="7"/>
  <c r="S237" i="7"/>
  <c r="S241" i="7"/>
  <c r="S245" i="7"/>
  <c r="S249" i="7"/>
  <c r="S253" i="7"/>
  <c r="S257" i="7"/>
  <c r="S197" i="7"/>
  <c r="S201" i="7"/>
  <c r="S205" i="7"/>
  <c r="S209" i="7"/>
  <c r="S213" i="7"/>
  <c r="S217" i="7"/>
  <c r="S221" i="7"/>
  <c r="S225" i="7"/>
  <c r="S229" i="7"/>
  <c r="S233" i="7"/>
  <c r="S238" i="7"/>
  <c r="S242" i="7"/>
  <c r="S246" i="7"/>
  <c r="S250" i="7"/>
  <c r="S254" i="7"/>
  <c r="S258" i="7"/>
  <c r="S262" i="7"/>
  <c r="S266" i="7"/>
  <c r="S270" i="7"/>
  <c r="S274" i="7"/>
  <c r="S278" i="7"/>
  <c r="S282" i="7"/>
  <c r="S286" i="7"/>
  <c r="S290" i="7"/>
  <c r="S294" i="7"/>
  <c r="S298" i="7"/>
  <c r="S263" i="7"/>
  <c r="S267" i="7"/>
  <c r="S271" i="7"/>
  <c r="S275" i="7"/>
  <c r="S279" i="7"/>
  <c r="S283" i="7"/>
  <c r="S287" i="7"/>
  <c r="S291" i="7"/>
  <c r="S295" i="7"/>
  <c r="S299" i="7"/>
  <c r="S302" i="7"/>
  <c r="S306" i="7"/>
  <c r="S310" i="7"/>
  <c r="S314" i="7"/>
  <c r="S318" i="7"/>
  <c r="S322" i="7"/>
  <c r="S326" i="7"/>
  <c r="S330" i="7"/>
  <c r="S334" i="7"/>
  <c r="S338" i="7"/>
  <c r="S342" i="7"/>
  <c r="S346" i="7"/>
  <c r="S350" i="7"/>
  <c r="S354" i="7"/>
  <c r="S358" i="7"/>
  <c r="S362" i="7"/>
  <c r="S261" i="7"/>
  <c r="S265" i="7"/>
  <c r="S269" i="7"/>
  <c r="S273" i="7"/>
  <c r="S277" i="7"/>
  <c r="S281" i="7"/>
  <c r="S285" i="7"/>
  <c r="S289" i="7"/>
  <c r="S293" i="7"/>
  <c r="S297" i="7"/>
  <c r="S300" i="7"/>
  <c r="S304" i="7"/>
  <c r="S308" i="7"/>
  <c r="S312" i="7"/>
  <c r="S316" i="7"/>
  <c r="S320" i="7"/>
  <c r="S324" i="7"/>
  <c r="S328" i="7"/>
  <c r="S332" i="7"/>
  <c r="S336" i="7"/>
  <c r="S340" i="7"/>
  <c r="S344" i="7"/>
  <c r="S348" i="7"/>
  <c r="S352" i="7"/>
  <c r="S356" i="7"/>
  <c r="S360" i="7"/>
  <c r="S301" i="7"/>
  <c r="S305" i="7"/>
  <c r="S309" i="7"/>
  <c r="S313" i="7"/>
  <c r="S317" i="7"/>
  <c r="S321" i="7"/>
  <c r="S325" i="7"/>
  <c r="S329" i="7"/>
  <c r="S333" i="7"/>
  <c r="S337" i="7"/>
  <c r="S341" i="7"/>
  <c r="S345" i="7"/>
  <c r="S349" i="7"/>
  <c r="S353" i="7"/>
  <c r="S357" i="7"/>
  <c r="S361" i="7"/>
  <c r="S365" i="7"/>
  <c r="S369" i="7"/>
  <c r="S364" i="7"/>
  <c r="S367" i="7"/>
  <c r="S366" i="7"/>
  <c r="S370" i="7"/>
  <c r="S372" i="7"/>
  <c r="S374" i="7"/>
  <c r="S376" i="7"/>
  <c r="S307" i="7"/>
  <c r="S311" i="7"/>
  <c r="S315" i="7"/>
  <c r="S319" i="7"/>
  <c r="S323" i="7"/>
  <c r="S327" i="7"/>
  <c r="S331" i="7"/>
  <c r="S378" i="7"/>
  <c r="S379" i="7"/>
  <c r="S380" i="7"/>
  <c r="S381" i="7"/>
  <c r="S382" i="7"/>
  <c r="S383" i="7"/>
  <c r="S384" i="7"/>
  <c r="S385" i="7"/>
  <c r="S386" i="7"/>
  <c r="S387" i="7"/>
  <c r="S388" i="7"/>
  <c r="S389" i="7"/>
  <c r="S390" i="7"/>
  <c r="S391" i="7"/>
  <c r="S392" i="7"/>
  <c r="S393" i="7"/>
  <c r="S394" i="7"/>
  <c r="S395" i="7"/>
  <c r="S396" i="7"/>
  <c r="S397" i="7"/>
  <c r="S398" i="7"/>
  <c r="S399" i="7"/>
  <c r="S400" i="7"/>
  <c r="S401" i="7"/>
  <c r="S402" i="7"/>
  <c r="S403" i="7"/>
  <c r="S404" i="7"/>
  <c r="S405" i="7"/>
  <c r="S406" i="7"/>
  <c r="S407" i="7"/>
  <c r="S408" i="7"/>
  <c r="S409" i="7"/>
  <c r="S410" i="7"/>
  <c r="S411" i="7"/>
  <c r="S412" i="7"/>
  <c r="S413" i="7"/>
  <c r="S414" i="7"/>
  <c r="S415" i="7"/>
  <c r="S416" i="7"/>
  <c r="S417" i="7"/>
  <c r="S418" i="7"/>
  <c r="S419" i="7"/>
  <c r="S420" i="7"/>
  <c r="S421" i="7"/>
  <c r="S422" i="7"/>
  <c r="S423" i="7"/>
  <c r="S424" i="7"/>
  <c r="S425" i="7"/>
  <c r="S426" i="7"/>
  <c r="S427" i="7"/>
  <c r="S428" i="7"/>
  <c r="S429" i="7"/>
  <c r="S430" i="7"/>
  <c r="S431" i="7"/>
  <c r="S303" i="7"/>
  <c r="S335" i="7"/>
  <c r="S339" i="7"/>
  <c r="S343" i="7"/>
  <c r="S371" i="7"/>
  <c r="S347" i="7"/>
  <c r="S355" i="7"/>
  <c r="S363" i="7"/>
  <c r="S368" i="7"/>
  <c r="S373" i="7"/>
  <c r="S377" i="7"/>
  <c r="S375" i="7"/>
  <c r="S351" i="7"/>
  <c r="S359" i="7"/>
  <c r="O23" i="12"/>
  <c r="AA4" i="7"/>
  <c r="AA17" i="7" s="1"/>
  <c r="AA5" i="7"/>
  <c r="AA18" i="7" s="1"/>
  <c r="AF5" i="7"/>
  <c r="AF18" i="7" s="1"/>
  <c r="AE4" i="7"/>
  <c r="AE17" i="7" s="1"/>
  <c r="AC4" i="7"/>
  <c r="AC17" i="7" s="1"/>
  <c r="AD5" i="7"/>
  <c r="AD18" i="7" s="1"/>
  <c r="AE5" i="7"/>
  <c r="AE18" i="7" s="1"/>
  <c r="AC5" i="7"/>
  <c r="AC18" i="7" s="1"/>
  <c r="AF4" i="7"/>
  <c r="AF17" i="7" s="1"/>
  <c r="AD4" i="7"/>
  <c r="AD17" i="7" s="1"/>
  <c r="Q436" i="11" l="1"/>
  <c r="N436" i="11"/>
  <c r="S437" i="7"/>
  <c r="S434" i="7"/>
  <c r="S433" i="7"/>
  <c r="S436" i="7"/>
  <c r="S435" i="7"/>
  <c r="H436" i="11"/>
  <c r="K436" i="11"/>
  <c r="E436" i="11"/>
  <c r="AE6" i="7"/>
  <c r="AF6" i="7"/>
  <c r="J12" i="12" s="1"/>
  <c r="AD6" i="7"/>
  <c r="AA6" i="7"/>
  <c r="J8" i="12" s="1"/>
  <c r="AC6" i="7"/>
  <c r="J9" i="12" s="1"/>
  <c r="J10" i="12" l="1"/>
  <c r="J11" i="12"/>
  <c r="T8" i="12"/>
  <c r="O8" i="12"/>
  <c r="AA12" i="12" s="1"/>
  <c r="AA20" i="12" s="1"/>
  <c r="Q15" i="12" s="1"/>
  <c r="O15" i="12" s="1"/>
  <c r="AG21" i="11"/>
  <c r="AI21" i="11"/>
  <c r="AH21" i="11"/>
  <c r="AG19" i="7"/>
  <c r="J28" i="12" s="1"/>
  <c r="AH19" i="7"/>
  <c r="J29" i="12" s="1"/>
  <c r="S439" i="7"/>
  <c r="J15" i="12" l="1"/>
  <c r="AE21" i="11"/>
  <c r="AJ21" i="11"/>
  <c r="AD19" i="7"/>
  <c r="J25" i="12" s="1"/>
  <c r="AF19" i="7"/>
  <c r="J27" i="12" s="1"/>
  <c r="AC19" i="7"/>
  <c r="J24" i="12" s="1"/>
  <c r="AE19" i="7"/>
  <c r="J26" i="12" s="1"/>
  <c r="AA19" i="7"/>
  <c r="J23" i="12" s="1"/>
  <c r="J42" i="12" l="1"/>
  <c r="J30" i="12" s="1"/>
  <c r="AT12" i="28"/>
  <c r="AW12" i="28" l="1"/>
</calcChain>
</file>

<file path=xl/sharedStrings.xml><?xml version="1.0" encoding="utf-8"?>
<sst xmlns="http://schemas.openxmlformats.org/spreadsheetml/2006/main" count="464" uniqueCount="112">
  <si>
    <t xml:space="preserve">البيانات الأساسية </t>
  </si>
  <si>
    <t xml:space="preserve">المدرسة </t>
  </si>
  <si>
    <t xml:space="preserve">المرحلة </t>
  </si>
  <si>
    <t xml:space="preserve">الإبتدائية </t>
  </si>
  <si>
    <t xml:space="preserve">المتوسطة </t>
  </si>
  <si>
    <t xml:space="preserve">الثانوية </t>
  </si>
  <si>
    <t>العام الدراسي</t>
  </si>
  <si>
    <t>1442-1443هـ</t>
  </si>
  <si>
    <t>1443-1444هـ</t>
  </si>
  <si>
    <t>1444-1445هـ</t>
  </si>
  <si>
    <t>1441-1442هـ</t>
  </si>
  <si>
    <t>الاول</t>
  </si>
  <si>
    <t>الثاني</t>
  </si>
  <si>
    <t>الثالث</t>
  </si>
  <si>
    <t>الدرجة الكلية</t>
  </si>
  <si>
    <t>ثالث ابتدائي</t>
  </si>
  <si>
    <t>أ</t>
  </si>
  <si>
    <t>رابع اابتدائي</t>
  </si>
  <si>
    <t xml:space="preserve">ب </t>
  </si>
  <si>
    <t xml:space="preserve">خامس ابتدائي </t>
  </si>
  <si>
    <t xml:space="preserve">ج </t>
  </si>
  <si>
    <t>سادس ابتدائي</t>
  </si>
  <si>
    <t xml:space="preserve">د </t>
  </si>
  <si>
    <t>1م</t>
  </si>
  <si>
    <t>2م</t>
  </si>
  <si>
    <t>3م</t>
  </si>
  <si>
    <t>الصف</t>
  </si>
  <si>
    <t>الفصل</t>
  </si>
  <si>
    <t xml:space="preserve">ممتاز  </t>
  </si>
  <si>
    <t xml:space="preserve">جيد جدا </t>
  </si>
  <si>
    <t>جيد</t>
  </si>
  <si>
    <t xml:space="preserve">مقبول  </t>
  </si>
  <si>
    <t>التقدير</t>
  </si>
  <si>
    <t>عدد الطلاب</t>
  </si>
  <si>
    <t xml:space="preserve">عدد الحاصلين على الدرجة الكلية </t>
  </si>
  <si>
    <t xml:space="preserve">النسبة المئوية </t>
  </si>
  <si>
    <t>مجموع الطلاب</t>
  </si>
  <si>
    <t xml:space="preserve">متوسط الدرجات </t>
  </si>
  <si>
    <t>2ث</t>
  </si>
  <si>
    <t>3ث</t>
  </si>
  <si>
    <t>درجات الطلاب</t>
  </si>
  <si>
    <t>ضعيف</t>
  </si>
  <si>
    <t xml:space="preserve">بسم الله الرحمن الرحيم </t>
  </si>
  <si>
    <t xml:space="preserve">التقرير النهائي لمدرسة </t>
  </si>
  <si>
    <t xml:space="preserve">الصف </t>
  </si>
  <si>
    <t>العدد</t>
  </si>
  <si>
    <t>الدرجة الكلية =</t>
  </si>
  <si>
    <t>المرحلة :</t>
  </si>
  <si>
    <t>مجموع درجات الفصول</t>
  </si>
  <si>
    <t>النسبة</t>
  </si>
  <si>
    <t>راسب</t>
  </si>
  <si>
    <t xml:space="preserve">المادة </t>
  </si>
  <si>
    <t>النسب المئوية</t>
  </si>
  <si>
    <t>المادة</t>
  </si>
  <si>
    <t xml:space="preserve">ثالث </t>
  </si>
  <si>
    <t xml:space="preserve">رابع </t>
  </si>
  <si>
    <t xml:space="preserve">خامس  </t>
  </si>
  <si>
    <t xml:space="preserve">سادس </t>
  </si>
  <si>
    <t>عدد التقديرات الكلي لجميع المواد</t>
  </si>
  <si>
    <t xml:space="preserve">المجموع </t>
  </si>
  <si>
    <t>المجموع</t>
  </si>
  <si>
    <t>متوسط جميع الفصول</t>
  </si>
  <si>
    <t>2018-2019</t>
  </si>
  <si>
    <t xml:space="preserve">المادة الأولى </t>
  </si>
  <si>
    <t xml:space="preserve">المادة الثانية </t>
  </si>
  <si>
    <t xml:space="preserve">المادة الثالثة </t>
  </si>
  <si>
    <t xml:space="preserve">المادة الرابعة </t>
  </si>
  <si>
    <t xml:space="preserve">المادة الخامسة </t>
  </si>
  <si>
    <t>ب</t>
  </si>
  <si>
    <t>ج</t>
  </si>
  <si>
    <t>د</t>
  </si>
  <si>
    <t>لغتي</t>
  </si>
  <si>
    <t>لغة إنجليزية</t>
  </si>
  <si>
    <t xml:space="preserve">إجتماعيات </t>
  </si>
  <si>
    <t xml:space="preserve">الدرجات </t>
  </si>
  <si>
    <t>المدرسة</t>
  </si>
  <si>
    <t xml:space="preserve">المملكة العربية السعودية </t>
  </si>
  <si>
    <t xml:space="preserve">وزارة التعليم </t>
  </si>
  <si>
    <t xml:space="preserve">عدد الطلاب </t>
  </si>
  <si>
    <t xml:space="preserve">أعداد الطلاب في الفصول </t>
  </si>
  <si>
    <t xml:space="preserve">ملف تحليل نتائج الطلاب من نظام نور </t>
  </si>
  <si>
    <t xml:space="preserve">تعليمات الاستخدام </t>
  </si>
  <si>
    <t xml:space="preserve">تصميم : أ : بدر عبدلله الصبي </t>
  </si>
  <si>
    <t>bader499@gmail.com</t>
  </si>
  <si>
    <t>الاسم</t>
  </si>
  <si>
    <t>الدرجة</t>
  </si>
  <si>
    <t xml:space="preserve">اكتب الصف والفصل والمادة ثم الصق الاسماء والدرجات حسب كشف نظام نور </t>
  </si>
  <si>
    <t>المادة السادسة</t>
  </si>
  <si>
    <t>المادة السابعة</t>
  </si>
  <si>
    <t xml:space="preserve">أعلى درجة </t>
  </si>
  <si>
    <t xml:space="preserve">أقل درجة </t>
  </si>
  <si>
    <t xml:space="preserve">المادة السادسة </t>
  </si>
  <si>
    <t>1445-1446</t>
  </si>
  <si>
    <t xml:space="preserve">الدرجة الكلية </t>
  </si>
  <si>
    <t>م</t>
  </si>
  <si>
    <t>ت</t>
  </si>
  <si>
    <t>ترتيب الأسماء تنازليا حسب النسبة</t>
  </si>
  <si>
    <t xml:space="preserve">الاسم </t>
  </si>
  <si>
    <t>النسب المئوية لدرجات الطلاب</t>
  </si>
  <si>
    <t>متوسط درجات الطلاب</t>
  </si>
  <si>
    <t>المتوسطة</t>
  </si>
  <si>
    <t>يرجى كتابة الدرجة الكلية  المراد تحليلها</t>
  </si>
  <si>
    <t xml:space="preserve">المواد والفصول </t>
  </si>
  <si>
    <t>ترتيب الطلاب حسب مستوياتهم</t>
  </si>
  <si>
    <t>إعداد المعلم/ة</t>
  </si>
  <si>
    <t>المعلم/ة</t>
  </si>
  <si>
    <t xml:space="preserve">من نظام نور - تقارير - كشف رصد الدرجات </t>
  </si>
  <si>
    <t>انسخ الاسماء والدرجات والصقها بهذا الملف صفحة ادخال البيانات</t>
  </si>
  <si>
    <r>
      <t xml:space="preserve">اكتب بيانات المادة والفصل </t>
    </r>
    <r>
      <rPr>
        <b/>
        <sz val="11"/>
        <color rgb="FFFF0000"/>
        <rFont val="Arial"/>
        <family val="2"/>
        <scheme val="minor"/>
      </rPr>
      <t xml:space="preserve">والدرجة الكلية </t>
    </r>
    <r>
      <rPr>
        <b/>
        <sz val="11"/>
        <color theme="1"/>
        <rFont val="Arial"/>
        <family val="2"/>
        <scheme val="minor"/>
      </rPr>
      <t xml:space="preserve">التي تريد تصنيف الطلاب على أساسها ( صفحة ادخال البيانات </t>
    </r>
  </si>
  <si>
    <t>تحميل الملف بصيغة اكسل على جهازك ( اذا لم يصدرها نور كملف اكسل شاهد مقطع الفيديو للأستاذة نورة الحناكي )</t>
  </si>
  <si>
    <t xml:space="preserve">اطبع من خلال زر الطباعة وان لم تعمل فعليك تفعيل الماكرو بالاكسل بهذه الطريقة : </t>
  </si>
  <si>
    <t xml:space="preserve">ملف + خيارات + مركز التوثيق + خيارات مركز التوثيق + اعداد الماكرو + تمكين ( الاخيرة ) + موافق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</si>
</sst>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ر_._س_._‏_-;\-* #,##0.00\ _ر_._س_._‏_-;_-* &quot;-&quot;??\ _ر_._س_._‏_-;_-@_-"/>
  </numFmts>
  <fonts count="44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rgb="FF00B050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8"/>
      <name val="Arial"/>
      <family val="2"/>
    </font>
    <font>
      <b/>
      <sz val="12"/>
      <color theme="1"/>
      <name val="Arial"/>
      <family val="2"/>
      <scheme val="minor"/>
    </font>
    <font>
      <b/>
      <sz val="11"/>
      <name val="Arial"/>
      <family val="2"/>
      <scheme val="minor"/>
    </font>
    <font>
      <sz val="20"/>
      <color theme="1"/>
      <name val="Times New Roman"/>
      <family val="1"/>
      <scheme val="major"/>
    </font>
    <font>
      <b/>
      <sz val="18"/>
      <color theme="0"/>
      <name val="Arial"/>
      <family val="2"/>
      <scheme val="minor"/>
    </font>
    <font>
      <b/>
      <sz val="11"/>
      <color theme="4"/>
      <name val="Arial"/>
      <family val="2"/>
      <scheme val="minor"/>
    </font>
    <font>
      <u/>
      <sz val="11"/>
      <color theme="10"/>
      <name val="Arial"/>
      <family val="2"/>
      <charset val="178"/>
      <scheme val="minor"/>
    </font>
    <font>
      <sz val="11"/>
      <color theme="1"/>
      <name val="AGA Aladdin Regular"/>
      <charset val="178"/>
    </font>
    <font>
      <sz val="12"/>
      <color theme="1"/>
      <name val="AGA Aladdin Regular"/>
      <charset val="178"/>
    </font>
    <font>
      <b/>
      <sz val="16"/>
      <color theme="8" tint="-0.249977111117893"/>
      <name val="Arial"/>
      <family val="2"/>
      <scheme val="minor"/>
    </font>
    <font>
      <b/>
      <sz val="14"/>
      <name val="Arial"/>
      <family val="2"/>
      <scheme val="minor"/>
    </font>
    <font>
      <b/>
      <sz val="12"/>
      <name val="Arial"/>
      <family val="2"/>
      <scheme val="minor"/>
    </font>
    <font>
      <sz val="11"/>
      <name val="Arial"/>
      <family val="2"/>
      <charset val="178"/>
      <scheme val="minor"/>
    </font>
    <font>
      <b/>
      <sz val="14"/>
      <name val="Arial"/>
      <family val="2"/>
      <charset val="178"/>
      <scheme val="minor"/>
    </font>
    <font>
      <b/>
      <sz val="16"/>
      <name val="Arial"/>
      <family val="2"/>
      <charset val="178"/>
      <scheme val="minor"/>
    </font>
    <font>
      <b/>
      <sz val="11"/>
      <name val="Arial"/>
      <family val="2"/>
      <charset val="178"/>
      <scheme val="minor"/>
    </font>
    <font>
      <sz val="10"/>
      <name val="Arial"/>
      <family val="2"/>
      <charset val="178"/>
    </font>
    <font>
      <b/>
      <sz val="14"/>
      <color rgb="FFFF0000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rgb="FF0070C0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12"/>
      <name val="Arial"/>
      <family val="2"/>
    </font>
    <font>
      <b/>
      <sz val="12"/>
      <color theme="6" tint="-0.249977111117893"/>
      <name val="Arial"/>
      <family val="2"/>
    </font>
    <font>
      <b/>
      <sz val="12"/>
      <color rgb="FFFF0000"/>
      <name val="Arial"/>
      <family val="2"/>
    </font>
    <font>
      <b/>
      <sz val="18"/>
      <color rgb="FFFFFF00"/>
      <name val="Courier New"/>
      <family val="3"/>
    </font>
    <font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20"/>
      <color rgb="FF7030A0"/>
      <name val="Arial"/>
      <family val="2"/>
      <scheme val="minor"/>
    </font>
    <font>
      <b/>
      <sz val="10"/>
      <name val="Arial"/>
      <family val="2"/>
    </font>
    <font>
      <b/>
      <u/>
      <sz val="20"/>
      <color rgb="FFC00000"/>
      <name val="Arial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9D5F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92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medium">
        <color theme="4"/>
      </left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/>
      </left>
      <right style="medium">
        <color indexed="64"/>
      </right>
      <top/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/>
      <right/>
      <top style="thin">
        <color theme="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 style="thin">
        <color theme="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 style="thin">
        <color theme="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72">
    <xf numFmtId="0" fontId="0" fillId="0" borderId="0" xfId="0"/>
    <xf numFmtId="0" fontId="0" fillId="4" borderId="0" xfId="0" applyFill="1"/>
    <xf numFmtId="0" fontId="3" fillId="0" borderId="0" xfId="3"/>
    <xf numFmtId="0" fontId="0" fillId="12" borderId="0" xfId="0" applyFill="1"/>
    <xf numFmtId="164" fontId="0" fillId="0" borderId="0" xfId="1" applyFont="1"/>
    <xf numFmtId="0" fontId="2" fillId="12" borderId="0" xfId="0" applyFont="1" applyFill="1" applyAlignment="1">
      <alignment horizontal="center"/>
    </xf>
    <xf numFmtId="0" fontId="0" fillId="0" borderId="9" xfId="0" applyBorder="1"/>
    <xf numFmtId="0" fontId="2" fillId="4" borderId="0" xfId="0" applyFont="1" applyFill="1"/>
    <xf numFmtId="0" fontId="2" fillId="12" borderId="0" xfId="0" applyFont="1" applyFill="1"/>
    <xf numFmtId="164" fontId="0" fillId="12" borderId="0" xfId="1" applyFont="1" applyFill="1"/>
    <xf numFmtId="0" fontId="2" fillId="12" borderId="0" xfId="0" applyFont="1" applyFill="1" applyAlignment="1">
      <alignment horizontal="center" vertical="center"/>
    </xf>
    <xf numFmtId="0" fontId="5" fillId="12" borderId="0" xfId="0" applyFont="1" applyFill="1" applyAlignment="1">
      <alignment horizontal="center"/>
    </xf>
    <xf numFmtId="0" fontId="0" fillId="12" borderId="20" xfId="0" applyFill="1" applyBorder="1"/>
    <xf numFmtId="0" fontId="0" fillId="0" borderId="20" xfId="0" applyBorder="1"/>
    <xf numFmtId="0" fontId="0" fillId="0" borderId="0" xfId="0" applyAlignment="1">
      <alignment horizontal="center"/>
    </xf>
    <xf numFmtId="0" fontId="0" fillId="0" borderId="11" xfId="0" applyBorder="1"/>
    <xf numFmtId="0" fontId="0" fillId="0" borderId="10" xfId="0" applyBorder="1"/>
    <xf numFmtId="0" fontId="3" fillId="0" borderId="0" xfId="3" applyAlignment="1">
      <alignment horizontal="center"/>
    </xf>
    <xf numFmtId="0" fontId="2" fillId="4" borderId="18" xfId="0" applyFont="1" applyFill="1" applyBorder="1" applyAlignment="1">
      <alignment horizontal="center"/>
    </xf>
    <xf numFmtId="0" fontId="0" fillId="17" borderId="0" xfId="0" applyFill="1"/>
    <xf numFmtId="0" fontId="2" fillId="17" borderId="0" xfId="0" applyFont="1" applyFill="1" applyAlignment="1">
      <alignment horizontal="center"/>
    </xf>
    <xf numFmtId="0" fontId="2" fillId="17" borderId="0" xfId="0" applyFont="1" applyFill="1"/>
    <xf numFmtId="0" fontId="0" fillId="15" borderId="0" xfId="0" applyFill="1"/>
    <xf numFmtId="0" fontId="2" fillId="15" borderId="0" xfId="0" applyFont="1" applyFill="1"/>
    <xf numFmtId="0" fontId="13" fillId="9" borderId="37" xfId="0" applyFont="1" applyFill="1" applyBorder="1" applyAlignment="1">
      <alignment horizontal="center"/>
    </xf>
    <xf numFmtId="0" fontId="13" fillId="4" borderId="40" xfId="0" applyFont="1" applyFill="1" applyBorder="1" applyAlignment="1">
      <alignment horizontal="center"/>
    </xf>
    <xf numFmtId="0" fontId="0" fillId="12" borderId="0" xfId="0" applyFill="1" applyAlignment="1">
      <alignment horizontal="center"/>
    </xf>
    <xf numFmtId="0" fontId="2" fillId="6" borderId="53" xfId="0" applyFont="1" applyFill="1" applyBorder="1" applyAlignment="1">
      <alignment horizontal="center"/>
    </xf>
    <xf numFmtId="164" fontId="2" fillId="0" borderId="53" xfId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2" fillId="19" borderId="0" xfId="0" applyFont="1" applyFill="1"/>
    <xf numFmtId="0" fontId="2" fillId="0" borderId="0" xfId="0" applyFont="1" applyAlignment="1">
      <alignment vertical="center"/>
    </xf>
    <xf numFmtId="0" fontId="4" fillId="17" borderId="53" xfId="0" applyFont="1" applyFill="1" applyBorder="1" applyAlignment="1">
      <alignment horizontal="center"/>
    </xf>
    <xf numFmtId="0" fontId="0" fillId="19" borderId="0" xfId="0" applyFill="1"/>
    <xf numFmtId="164" fontId="0" fillId="0" borderId="0" xfId="0" applyNumberFormat="1"/>
    <xf numFmtId="0" fontId="10" fillId="17" borderId="0" xfId="0" applyFont="1" applyFill="1" applyAlignment="1">
      <alignment vertical="center"/>
    </xf>
    <xf numFmtId="0" fontId="2" fillId="0" borderId="53" xfId="0" applyFont="1" applyBorder="1" applyAlignment="1">
      <alignment horizontal="center"/>
    </xf>
    <xf numFmtId="0" fontId="4" fillId="17" borderId="55" xfId="0" applyFont="1" applyFill="1" applyBorder="1" applyAlignment="1">
      <alignment horizontal="center"/>
    </xf>
    <xf numFmtId="0" fontId="2" fillId="20" borderId="53" xfId="0" applyFont="1" applyFill="1" applyBorder="1" applyAlignment="1">
      <alignment horizontal="center"/>
    </xf>
    <xf numFmtId="0" fontId="0" fillId="17" borderId="31" xfId="0" applyFill="1" applyBorder="1"/>
    <xf numFmtId="0" fontId="0" fillId="17" borderId="28" xfId="0" applyFill="1" applyBorder="1"/>
    <xf numFmtId="0" fontId="0" fillId="17" borderId="25" xfId="0" applyFill="1" applyBorder="1"/>
    <xf numFmtId="0" fontId="0" fillId="17" borderId="0" xfId="0" applyFill="1" applyAlignment="1">
      <alignment horizontal="center"/>
    </xf>
    <xf numFmtId="164" fontId="0" fillId="17" borderId="0" xfId="1" applyFont="1" applyFill="1" applyBorder="1"/>
    <xf numFmtId="0" fontId="0" fillId="17" borderId="30" xfId="0" applyFill="1" applyBorder="1"/>
    <xf numFmtId="0" fontId="0" fillId="17" borderId="30" xfId="0" applyFill="1" applyBorder="1" applyAlignment="1">
      <alignment horizontal="center"/>
    </xf>
    <xf numFmtId="164" fontId="0" fillId="17" borderId="30" xfId="1" applyFont="1" applyFill="1" applyBorder="1"/>
    <xf numFmtId="0" fontId="0" fillId="17" borderId="29" xfId="0" applyFill="1" applyBorder="1"/>
    <xf numFmtId="0" fontId="0" fillId="17" borderId="26" xfId="0" applyFill="1" applyBorder="1"/>
    <xf numFmtId="0" fontId="2" fillId="17" borderId="28" xfId="0" applyFont="1" applyFill="1" applyBorder="1"/>
    <xf numFmtId="0" fontId="2" fillId="17" borderId="26" xfId="0" applyFont="1" applyFill="1" applyBorder="1"/>
    <xf numFmtId="0" fontId="0" fillId="17" borderId="24" xfId="0" applyFill="1" applyBorder="1"/>
    <xf numFmtId="0" fontId="0" fillId="17" borderId="24" xfId="0" applyFill="1" applyBorder="1" applyAlignment="1">
      <alignment horizontal="center"/>
    </xf>
    <xf numFmtId="164" fontId="0" fillId="17" borderId="24" xfId="1" applyFont="1" applyFill="1" applyBorder="1"/>
    <xf numFmtId="0" fontId="0" fillId="17" borderId="23" xfId="0" applyFill="1" applyBorder="1"/>
    <xf numFmtId="0" fontId="0" fillId="0" borderId="0" xfId="0" applyAlignment="1">
      <alignment vertical="center"/>
    </xf>
    <xf numFmtId="0" fontId="2" fillId="4" borderId="0" xfId="0" applyFont="1" applyFill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53" xfId="0" applyFont="1" applyFill="1" applyBorder="1" applyAlignment="1">
      <alignment horizontal="center"/>
    </xf>
    <xf numFmtId="0" fontId="2" fillId="19" borderId="0" xfId="0" applyFont="1" applyFill="1" applyAlignment="1">
      <alignment horizontal="center"/>
    </xf>
    <xf numFmtId="0" fontId="9" fillId="23" borderId="53" xfId="0" applyFont="1" applyFill="1" applyBorder="1" applyAlignment="1">
      <alignment horizontal="center"/>
    </xf>
    <xf numFmtId="0" fontId="4" fillId="17" borderId="0" xfId="0" applyFont="1" applyFill="1" applyAlignment="1">
      <alignment horizontal="center"/>
    </xf>
    <xf numFmtId="0" fontId="2" fillId="0" borderId="55" xfId="0" applyFont="1" applyBorder="1" applyAlignment="1">
      <alignment horizontal="center"/>
    </xf>
    <xf numFmtId="0" fontId="0" fillId="20" borderId="0" xfId="0" applyFill="1"/>
    <xf numFmtId="0" fontId="2" fillId="4" borderId="55" xfId="0" applyFont="1" applyFill="1" applyBorder="1" applyAlignment="1">
      <alignment horizontal="center"/>
    </xf>
    <xf numFmtId="0" fontId="2" fillId="3" borderId="66" xfId="0" applyFont="1" applyFill="1" applyBorder="1" applyAlignment="1">
      <alignment horizontal="center"/>
    </xf>
    <xf numFmtId="9" fontId="6" fillId="4" borderId="32" xfId="2" applyFont="1" applyFill="1" applyBorder="1" applyAlignment="1">
      <alignment horizontal="center"/>
    </xf>
    <xf numFmtId="0" fontId="11" fillId="6" borderId="53" xfId="0" applyFont="1" applyFill="1" applyBorder="1" applyAlignment="1">
      <alignment vertical="center"/>
    </xf>
    <xf numFmtId="164" fontId="11" fillId="4" borderId="53" xfId="1" applyFont="1" applyFill="1" applyBorder="1" applyAlignment="1">
      <alignment vertical="center"/>
    </xf>
    <xf numFmtId="0" fontId="10" fillId="12" borderId="0" xfId="0" applyFont="1" applyFill="1" applyAlignment="1">
      <alignment horizontal="center" vertical="center"/>
    </xf>
    <xf numFmtId="0" fontId="2" fillId="20" borderId="68" xfId="0" applyFont="1" applyFill="1" applyBorder="1"/>
    <xf numFmtId="0" fontId="2" fillId="8" borderId="53" xfId="0" applyFont="1" applyFill="1" applyBorder="1" applyAlignment="1">
      <alignment horizontal="center"/>
    </xf>
    <xf numFmtId="2" fontId="2" fillId="4" borderId="55" xfId="0" applyNumberFormat="1" applyFont="1" applyFill="1" applyBorder="1" applyAlignment="1">
      <alignment horizontal="center"/>
    </xf>
    <xf numFmtId="2" fontId="2" fillId="4" borderId="53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24" fillId="0" borderId="0" xfId="0" applyFont="1"/>
    <xf numFmtId="0" fontId="2" fillId="27" borderId="66" xfId="0" applyFont="1" applyFill="1" applyBorder="1" applyAlignment="1">
      <alignment horizontal="center"/>
    </xf>
    <xf numFmtId="9" fontId="6" fillId="27" borderId="32" xfId="2" applyFont="1" applyFill="1" applyBorder="1" applyAlignment="1">
      <alignment horizontal="center"/>
    </xf>
    <xf numFmtId="9" fontId="6" fillId="3" borderId="32" xfId="2" applyFont="1" applyFill="1" applyBorder="1" applyAlignment="1">
      <alignment horizontal="center"/>
    </xf>
    <xf numFmtId="9" fontId="6" fillId="24" borderId="32" xfId="2" applyFont="1" applyFill="1" applyBorder="1" applyAlignment="1">
      <alignment horizontal="center"/>
    </xf>
    <xf numFmtId="0" fontId="2" fillId="25" borderId="66" xfId="0" applyFont="1" applyFill="1" applyBorder="1" applyAlignment="1">
      <alignment horizontal="center"/>
    </xf>
    <xf numFmtId="9" fontId="6" fillId="25" borderId="32" xfId="2" applyFont="1" applyFill="1" applyBorder="1" applyAlignment="1">
      <alignment horizontal="center"/>
    </xf>
    <xf numFmtId="0" fontId="2" fillId="28" borderId="66" xfId="0" applyFont="1" applyFill="1" applyBorder="1" applyAlignment="1">
      <alignment horizontal="center"/>
    </xf>
    <xf numFmtId="9" fontId="6" fillId="28" borderId="32" xfId="2" applyFont="1" applyFill="1" applyBorder="1" applyAlignment="1">
      <alignment horizontal="center"/>
    </xf>
    <xf numFmtId="0" fontId="17" fillId="0" borderId="68" xfId="0" applyFont="1" applyBorder="1" applyAlignment="1">
      <alignment horizontal="center"/>
    </xf>
    <xf numFmtId="0" fontId="2" fillId="10" borderId="68" xfId="0" applyFont="1" applyFill="1" applyBorder="1" applyAlignment="1">
      <alignment horizontal="center"/>
    </xf>
    <xf numFmtId="0" fontId="14" fillId="7" borderId="68" xfId="0" applyFont="1" applyFill="1" applyBorder="1" applyAlignment="1">
      <alignment horizontal="center"/>
    </xf>
    <xf numFmtId="0" fontId="14" fillId="28" borderId="57" xfId="0" applyFont="1" applyFill="1" applyBorder="1" applyAlignment="1">
      <alignment horizontal="center"/>
    </xf>
    <xf numFmtId="164" fontId="14" fillId="28" borderId="73" xfId="1" applyFont="1" applyFill="1" applyBorder="1" applyAlignment="1">
      <alignment horizontal="center" vertical="center"/>
    </xf>
    <xf numFmtId="164" fontId="14" fillId="27" borderId="73" xfId="1" applyFont="1" applyFill="1" applyBorder="1" applyAlignment="1">
      <alignment horizontal="center" vertical="center"/>
    </xf>
    <xf numFmtId="164" fontId="14" fillId="3" borderId="73" xfId="1" applyFont="1" applyFill="1" applyBorder="1" applyAlignment="1">
      <alignment horizontal="center" vertical="center"/>
    </xf>
    <xf numFmtId="164" fontId="14" fillId="24" borderId="73" xfId="1" applyFont="1" applyFill="1" applyBorder="1" applyAlignment="1">
      <alignment horizontal="center" vertical="center"/>
    </xf>
    <xf numFmtId="164" fontId="14" fillId="25" borderId="73" xfId="1" applyFont="1" applyFill="1" applyBorder="1" applyAlignment="1">
      <alignment horizontal="center" vertical="center"/>
    </xf>
    <xf numFmtId="0" fontId="0" fillId="4" borderId="11" xfId="0" applyFill="1" applyBorder="1"/>
    <xf numFmtId="0" fontId="0" fillId="4" borderId="9" xfId="0" applyFill="1" applyBorder="1"/>
    <xf numFmtId="0" fontId="3" fillId="4" borderId="10" xfId="3" applyFill="1" applyBorder="1"/>
    <xf numFmtId="0" fontId="3" fillId="4" borderId="0" xfId="3" applyFill="1" applyAlignment="1">
      <alignment horizontal="center"/>
    </xf>
    <xf numFmtId="0" fontId="3" fillId="4" borderId="0" xfId="3" applyFill="1"/>
    <xf numFmtId="0" fontId="0" fillId="4" borderId="10" xfId="0" applyFill="1" applyBorder="1"/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8" fillId="4" borderId="9" xfId="3" applyFont="1" applyFill="1" applyBorder="1" applyAlignment="1">
      <alignment horizontal="center" vertical="center"/>
    </xf>
    <xf numFmtId="0" fontId="8" fillId="4" borderId="15" xfId="3" applyFont="1" applyFill="1" applyBorder="1" applyAlignment="1">
      <alignment horizontal="center" vertical="center"/>
    </xf>
    <xf numFmtId="0" fontId="0" fillId="4" borderId="65" xfId="0" applyFill="1" applyBorder="1"/>
    <xf numFmtId="0" fontId="0" fillId="4" borderId="17" xfId="0" applyFill="1" applyBorder="1"/>
    <xf numFmtId="0" fontId="3" fillId="4" borderId="64" xfId="3" applyFill="1" applyBorder="1"/>
    <xf numFmtId="0" fontId="13" fillId="4" borderId="37" xfId="0" applyFont="1" applyFill="1" applyBorder="1" applyAlignment="1">
      <alignment horizontal="center"/>
    </xf>
    <xf numFmtId="0" fontId="2" fillId="4" borderId="45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4" borderId="30" xfId="0" applyFont="1" applyFill="1" applyBorder="1"/>
    <xf numFmtId="0" fontId="16" fillId="17" borderId="0" xfId="0" applyFont="1" applyFill="1" applyAlignment="1">
      <alignment vertical="center"/>
    </xf>
    <xf numFmtId="0" fontId="16" fillId="17" borderId="0" xfId="0" applyFont="1" applyFill="1" applyAlignment="1">
      <alignment horizontal="center" vertical="center"/>
    </xf>
    <xf numFmtId="0" fontId="9" fillId="17" borderId="0" xfId="0" applyFont="1" applyFill="1" applyAlignment="1">
      <alignment vertical="center"/>
    </xf>
    <xf numFmtId="0" fontId="24" fillId="17" borderId="0" xfId="0" applyFont="1" applyFill="1"/>
    <xf numFmtId="9" fontId="0" fillId="17" borderId="0" xfId="2" applyFont="1" applyFill="1" applyBorder="1"/>
    <xf numFmtId="0" fontId="0" fillId="4" borderId="0" xfId="0" applyFill="1" applyAlignment="1">
      <alignment vertical="center"/>
    </xf>
    <xf numFmtId="0" fontId="4" fillId="12" borderId="53" xfId="0" applyFont="1" applyFill="1" applyBorder="1" applyAlignment="1">
      <alignment horizontal="center" vertical="center"/>
    </xf>
    <xf numFmtId="164" fontId="4" fillId="2" borderId="53" xfId="1" applyFont="1" applyFill="1" applyBorder="1" applyAlignment="1">
      <alignment horizontal="center" vertical="center"/>
    </xf>
    <xf numFmtId="0" fontId="5" fillId="17" borderId="0" xfId="0" applyFont="1" applyFill="1" applyAlignment="1">
      <alignment horizontal="center"/>
    </xf>
    <xf numFmtId="0" fontId="13" fillId="3" borderId="37" xfId="0" applyFont="1" applyFill="1" applyBorder="1" applyAlignment="1">
      <alignment horizontal="center"/>
    </xf>
    <xf numFmtId="0" fontId="13" fillId="25" borderId="37" xfId="0" applyFont="1" applyFill="1" applyBorder="1" applyAlignment="1">
      <alignment horizontal="center"/>
    </xf>
    <xf numFmtId="0" fontId="13" fillId="19" borderId="37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3" fillId="27" borderId="37" xfId="0" applyFont="1" applyFill="1" applyBorder="1" applyAlignment="1">
      <alignment horizontal="center"/>
    </xf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1" xfId="0" applyBorder="1"/>
    <xf numFmtId="0" fontId="0" fillId="0" borderId="53" xfId="0" applyBorder="1"/>
    <xf numFmtId="0" fontId="3" fillId="0" borderId="53" xfId="3" applyBorder="1"/>
    <xf numFmtId="0" fontId="24" fillId="0" borderId="53" xfId="0" applyFont="1" applyBorder="1"/>
    <xf numFmtId="0" fontId="28" fillId="0" borderId="53" xfId="3" applyFont="1" applyBorder="1"/>
    <xf numFmtId="0" fontId="24" fillId="0" borderId="68" xfId="0" applyFont="1" applyBorder="1"/>
    <xf numFmtId="164" fontId="4" fillId="2" borderId="53" xfId="1" applyFont="1" applyFill="1" applyBorder="1" applyAlignment="1">
      <alignment vertical="center"/>
    </xf>
    <xf numFmtId="164" fontId="2" fillId="4" borderId="73" xfId="1" applyFont="1" applyFill="1" applyBorder="1" applyAlignment="1">
      <alignment horizontal="center" vertical="center"/>
    </xf>
    <xf numFmtId="0" fontId="2" fillId="18" borderId="66" xfId="0" applyFont="1" applyFill="1" applyBorder="1" applyAlignment="1">
      <alignment horizontal="center"/>
    </xf>
    <xf numFmtId="9" fontId="6" fillId="18" borderId="32" xfId="2" applyFont="1" applyFill="1" applyBorder="1" applyAlignment="1">
      <alignment horizontal="center"/>
    </xf>
    <xf numFmtId="164" fontId="2" fillId="18" borderId="73" xfId="1" applyFont="1" applyFill="1" applyBorder="1" applyAlignment="1">
      <alignment vertical="center"/>
    </xf>
    <xf numFmtId="164" fontId="2" fillId="10" borderId="73" xfId="1" applyFont="1" applyFill="1" applyBorder="1" applyAlignment="1">
      <alignment vertical="center"/>
    </xf>
    <xf numFmtId="0" fontId="14" fillId="28" borderId="73" xfId="0" applyFont="1" applyFill="1" applyBorder="1" applyAlignment="1">
      <alignment horizontal="center" vertical="center"/>
    </xf>
    <xf numFmtId="0" fontId="22" fillId="4" borderId="73" xfId="0" applyFont="1" applyFill="1" applyBorder="1" applyAlignment="1">
      <alignment horizontal="center" vertical="center"/>
    </xf>
    <xf numFmtId="0" fontId="14" fillId="24" borderId="73" xfId="0" applyFont="1" applyFill="1" applyBorder="1" applyAlignment="1">
      <alignment horizontal="center" vertical="center"/>
    </xf>
    <xf numFmtId="0" fontId="14" fillId="27" borderId="73" xfId="0" applyFont="1" applyFill="1" applyBorder="1" applyAlignment="1">
      <alignment horizontal="center" vertical="center"/>
    </xf>
    <xf numFmtId="0" fontId="22" fillId="4" borderId="33" xfId="0" applyFont="1" applyFill="1" applyBorder="1" applyAlignment="1">
      <alignment horizontal="center" vertical="center"/>
    </xf>
    <xf numFmtId="0" fontId="14" fillId="25" borderId="73" xfId="0" applyFont="1" applyFill="1" applyBorder="1" applyAlignment="1">
      <alignment horizontal="center" vertical="center"/>
    </xf>
    <xf numFmtId="0" fontId="14" fillId="3" borderId="73" xfId="0" applyFont="1" applyFill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9" fillId="4" borderId="73" xfId="0" applyFont="1" applyFill="1" applyBorder="1" applyAlignment="1">
      <alignment horizontal="center" vertical="center"/>
    </xf>
    <xf numFmtId="0" fontId="14" fillId="4" borderId="73" xfId="0" applyFont="1" applyFill="1" applyBorder="1" applyAlignment="1">
      <alignment horizontal="center" vertical="center"/>
    </xf>
    <xf numFmtId="0" fontId="14" fillId="18" borderId="80" xfId="0" applyFont="1" applyFill="1" applyBorder="1" applyAlignment="1">
      <alignment horizontal="center" vertical="center"/>
    </xf>
    <xf numFmtId="0" fontId="2" fillId="4" borderId="73" xfId="0" applyFont="1" applyFill="1" applyBorder="1" applyAlignment="1">
      <alignment horizontal="center" vertical="center"/>
    </xf>
    <xf numFmtId="0" fontId="14" fillId="10" borderId="73" xfId="0" applyFont="1" applyFill="1" applyBorder="1" applyAlignment="1">
      <alignment horizontal="center" vertical="center"/>
    </xf>
    <xf numFmtId="0" fontId="14" fillId="18" borderId="73" xfId="0" applyFont="1" applyFill="1" applyBorder="1" applyAlignment="1">
      <alignment horizontal="center" vertical="center"/>
    </xf>
    <xf numFmtId="0" fontId="2" fillId="9" borderId="66" xfId="0" applyFont="1" applyFill="1" applyBorder="1" applyAlignment="1">
      <alignment horizontal="center"/>
    </xf>
    <xf numFmtId="9" fontId="6" fillId="9" borderId="32" xfId="2" applyFont="1" applyFill="1" applyBorder="1" applyAlignment="1">
      <alignment horizontal="center"/>
    </xf>
    <xf numFmtId="0" fontId="8" fillId="0" borderId="81" xfId="3" applyFont="1" applyBorder="1" applyAlignment="1">
      <alignment horizontal="center" vertical="center"/>
    </xf>
    <xf numFmtId="0" fontId="8" fillId="0" borderId="82" xfId="3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30" xfId="0" applyFont="1" applyBorder="1"/>
    <xf numFmtId="0" fontId="13" fillId="18" borderId="37" xfId="0" applyFont="1" applyFill="1" applyBorder="1" applyAlignment="1">
      <alignment horizontal="center"/>
    </xf>
    <xf numFmtId="0" fontId="13" fillId="10" borderId="73" xfId="0" applyFont="1" applyFill="1" applyBorder="1" applyAlignment="1">
      <alignment horizontal="center"/>
    </xf>
    <xf numFmtId="0" fontId="4" fillId="17" borderId="73" xfId="0" applyFont="1" applyFill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4" fillId="17" borderId="37" xfId="0" applyFont="1" applyFill="1" applyBorder="1" applyAlignment="1">
      <alignment horizontal="center"/>
    </xf>
    <xf numFmtId="0" fontId="14" fillId="28" borderId="58" xfId="0" applyFont="1" applyFill="1" applyBorder="1" applyAlignment="1">
      <alignment horizontal="center"/>
    </xf>
    <xf numFmtId="0" fontId="2" fillId="13" borderId="53" xfId="0" applyFont="1" applyFill="1" applyBorder="1" applyAlignment="1">
      <alignment horizontal="center"/>
    </xf>
    <xf numFmtId="0" fontId="2" fillId="24" borderId="55" xfId="0" applyFont="1" applyFill="1" applyBorder="1" applyAlignment="1">
      <alignment horizontal="center"/>
    </xf>
    <xf numFmtId="2" fontId="2" fillId="24" borderId="53" xfId="0" applyNumberFormat="1" applyFont="1" applyFill="1" applyBorder="1" applyAlignment="1">
      <alignment horizontal="center"/>
    </xf>
    <xf numFmtId="0" fontId="2" fillId="19" borderId="53" xfId="0" applyFont="1" applyFill="1" applyBorder="1" applyAlignment="1">
      <alignment horizontal="center"/>
    </xf>
    <xf numFmtId="49" fontId="0" fillId="19" borderId="0" xfId="0" applyNumberFormat="1" applyFill="1" applyAlignment="1">
      <alignment horizontal="center"/>
    </xf>
    <xf numFmtId="0" fontId="2" fillId="19" borderId="56" xfId="0" applyFont="1" applyFill="1" applyBorder="1"/>
    <xf numFmtId="0" fontId="2" fillId="19" borderId="0" xfId="0" applyFont="1" applyFill="1" applyAlignment="1">
      <alignment vertical="center"/>
    </xf>
    <xf numFmtId="0" fontId="2" fillId="0" borderId="36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2" fontId="2" fillId="4" borderId="36" xfId="0" applyNumberFormat="1" applyFont="1" applyFill="1" applyBorder="1" applyAlignment="1">
      <alignment horizontal="center"/>
    </xf>
    <xf numFmtId="2" fontId="5" fillId="0" borderId="73" xfId="0" applyNumberFormat="1" applyFont="1" applyBorder="1" applyAlignment="1">
      <alignment horizontal="center"/>
    </xf>
    <xf numFmtId="2" fontId="2" fillId="19" borderId="0" xfId="0" applyNumberFormat="1" applyFont="1" applyFill="1" applyAlignment="1">
      <alignment horizontal="center"/>
    </xf>
    <xf numFmtId="0" fontId="34" fillId="2" borderId="37" xfId="3" applyFont="1" applyFill="1" applyBorder="1" applyAlignment="1">
      <alignment horizontal="center" vertical="center"/>
    </xf>
    <xf numFmtId="0" fontId="34" fillId="30" borderId="58" xfId="3" applyFont="1" applyFill="1" applyBorder="1" applyAlignment="1">
      <alignment horizontal="center" vertical="center"/>
    </xf>
    <xf numFmtId="0" fontId="35" fillId="6" borderId="38" xfId="3" applyFont="1" applyFill="1" applyBorder="1" applyAlignment="1">
      <alignment horizontal="center" vertical="center"/>
    </xf>
    <xf numFmtId="0" fontId="35" fillId="0" borderId="38" xfId="3" applyFont="1" applyBorder="1" applyAlignment="1">
      <alignment horizontal="center" vertical="center"/>
    </xf>
    <xf numFmtId="0" fontId="35" fillId="13" borderId="38" xfId="3" applyFont="1" applyFill="1" applyBorder="1" applyAlignment="1">
      <alignment horizontal="center" vertical="center"/>
    </xf>
    <xf numFmtId="0" fontId="35" fillId="27" borderId="38" xfId="3" applyFont="1" applyFill="1" applyBorder="1" applyAlignment="1">
      <alignment horizontal="center" vertical="center"/>
    </xf>
    <xf numFmtId="0" fontId="35" fillId="25" borderId="38" xfId="3" applyFont="1" applyFill="1" applyBorder="1" applyAlignment="1">
      <alignment horizontal="center" vertical="center"/>
    </xf>
    <xf numFmtId="0" fontId="35" fillId="3" borderId="38" xfId="3" applyFont="1" applyFill="1" applyBorder="1" applyAlignment="1">
      <alignment horizontal="center" vertical="center"/>
    </xf>
    <xf numFmtId="0" fontId="35" fillId="18" borderId="38" xfId="3" applyFont="1" applyFill="1" applyBorder="1" applyAlignment="1">
      <alignment horizontal="center" vertical="center"/>
    </xf>
    <xf numFmtId="0" fontId="35" fillId="10" borderId="39" xfId="3" applyFont="1" applyFill="1" applyBorder="1" applyAlignment="1">
      <alignment horizontal="center" vertical="center"/>
    </xf>
    <xf numFmtId="0" fontId="36" fillId="6" borderId="59" xfId="3" applyFont="1" applyFill="1" applyBorder="1" applyAlignment="1">
      <alignment horizontal="center" vertical="center"/>
    </xf>
    <xf numFmtId="0" fontId="36" fillId="0" borderId="59" xfId="3" applyFont="1" applyBorder="1" applyAlignment="1">
      <alignment horizontal="center" vertical="center"/>
    </xf>
    <xf numFmtId="0" fontId="36" fillId="13" borderId="59" xfId="3" applyFont="1" applyFill="1" applyBorder="1" applyAlignment="1">
      <alignment horizontal="center" vertical="center"/>
    </xf>
    <xf numFmtId="0" fontId="36" fillId="27" borderId="59" xfId="3" applyFont="1" applyFill="1" applyBorder="1" applyAlignment="1">
      <alignment horizontal="center" vertical="center"/>
    </xf>
    <xf numFmtId="0" fontId="36" fillId="25" borderId="59" xfId="3" applyFont="1" applyFill="1" applyBorder="1" applyAlignment="1">
      <alignment horizontal="center" vertical="center"/>
    </xf>
    <xf numFmtId="0" fontId="36" fillId="3" borderId="59" xfId="3" applyFont="1" applyFill="1" applyBorder="1" applyAlignment="1">
      <alignment horizontal="center" vertical="center"/>
    </xf>
    <xf numFmtId="0" fontId="36" fillId="18" borderId="59" xfId="3" applyFont="1" applyFill="1" applyBorder="1" applyAlignment="1">
      <alignment horizontal="center" vertical="center"/>
    </xf>
    <xf numFmtId="0" fontId="36" fillId="10" borderId="60" xfId="3" applyFont="1" applyFill="1" applyBorder="1" applyAlignment="1">
      <alignment horizontal="center" vertical="center"/>
    </xf>
    <xf numFmtId="0" fontId="13" fillId="6" borderId="73" xfId="0" applyFont="1" applyFill="1" applyBorder="1" applyAlignment="1">
      <alignment horizontal="center"/>
    </xf>
    <xf numFmtId="0" fontId="13" fillId="9" borderId="85" xfId="0" applyFont="1" applyFill="1" applyBorder="1" applyAlignment="1">
      <alignment horizontal="center"/>
    </xf>
    <xf numFmtId="0" fontId="13" fillId="19" borderId="86" xfId="0" applyFont="1" applyFill="1" applyBorder="1" applyAlignment="1">
      <alignment horizontal="center"/>
    </xf>
    <xf numFmtId="0" fontId="13" fillId="27" borderId="86" xfId="0" applyFont="1" applyFill="1" applyBorder="1" applyAlignment="1">
      <alignment horizontal="center"/>
    </xf>
    <xf numFmtId="0" fontId="13" fillId="25" borderId="86" xfId="0" applyFont="1" applyFill="1" applyBorder="1" applyAlignment="1">
      <alignment horizontal="center"/>
    </xf>
    <xf numFmtId="0" fontId="13" fillId="3" borderId="87" xfId="0" applyFont="1" applyFill="1" applyBorder="1" applyAlignment="1">
      <alignment horizontal="center"/>
    </xf>
    <xf numFmtId="0" fontId="13" fillId="18" borderId="88" xfId="0" applyFont="1" applyFill="1" applyBorder="1" applyAlignment="1">
      <alignment horizontal="center" vertical="center"/>
    </xf>
    <xf numFmtId="0" fontId="13" fillId="10" borderId="77" xfId="0" applyFont="1" applyFill="1" applyBorder="1" applyAlignment="1">
      <alignment horizontal="center" vertical="center"/>
    </xf>
    <xf numFmtId="0" fontId="3" fillId="0" borderId="20" xfId="3" applyBorder="1"/>
    <xf numFmtId="0" fontId="0" fillId="17" borderId="26" xfId="0" applyFill="1" applyBorder="1" applyAlignment="1">
      <alignment vertical="center"/>
    </xf>
    <xf numFmtId="0" fontId="0" fillId="17" borderId="0" xfId="0" applyFill="1" applyAlignment="1">
      <alignment horizontal="center" vertical="center"/>
    </xf>
    <xf numFmtId="0" fontId="2" fillId="17" borderId="0" xfId="0" applyFont="1" applyFill="1" applyAlignment="1">
      <alignment horizontal="center" vertical="center"/>
    </xf>
    <xf numFmtId="0" fontId="2" fillId="17" borderId="0" xfId="0" applyFont="1" applyFill="1" applyAlignment="1">
      <alignment vertical="center"/>
    </xf>
    <xf numFmtId="0" fontId="5" fillId="4" borderId="73" xfId="0" applyFont="1" applyFill="1" applyBorder="1" applyAlignment="1">
      <alignment horizontal="center" vertical="center"/>
    </xf>
    <xf numFmtId="0" fontId="5" fillId="17" borderId="0" xfId="0" applyFont="1" applyFill="1" applyAlignment="1">
      <alignment horizontal="center" vertical="center"/>
    </xf>
    <xf numFmtId="0" fontId="5" fillId="17" borderId="28" xfId="0" applyFont="1" applyFill="1" applyBorder="1" applyAlignment="1">
      <alignment horizontal="center" vertical="center"/>
    </xf>
    <xf numFmtId="0" fontId="5" fillId="15" borderId="0" xfId="0" applyFont="1" applyFill="1" applyAlignment="1">
      <alignment horizontal="center" vertical="center"/>
    </xf>
    <xf numFmtId="0" fontId="2" fillId="12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3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17" borderId="0" xfId="0" applyFont="1" applyFill="1" applyAlignment="1">
      <alignment horizontal="center" vertical="center"/>
    </xf>
    <xf numFmtId="0" fontId="2" fillId="0" borderId="67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24" borderId="53" xfId="0" applyFont="1" applyFill="1" applyBorder="1" applyAlignment="1">
      <alignment horizontal="center"/>
    </xf>
    <xf numFmtId="0" fontId="0" fillId="13" borderId="0" xfId="0" applyFill="1"/>
    <xf numFmtId="0" fontId="0" fillId="27" borderId="53" xfId="0" applyFill="1" applyBorder="1"/>
    <xf numFmtId="0" fontId="38" fillId="0" borderId="0" xfId="0" applyFont="1" applyAlignment="1">
      <alignment horizontal="center"/>
    </xf>
    <xf numFmtId="0" fontId="38" fillId="13" borderId="0" xfId="0" applyFont="1" applyFill="1" applyAlignment="1">
      <alignment horizontal="center"/>
    </xf>
    <xf numFmtId="0" fontId="38" fillId="0" borderId="0" xfId="0" applyFont="1" applyAlignment="1">
      <alignment horizontal="right"/>
    </xf>
    <xf numFmtId="0" fontId="38" fillId="13" borderId="0" xfId="0" applyFont="1" applyFill="1" applyAlignment="1">
      <alignment horizontal="right"/>
    </xf>
    <xf numFmtId="9" fontId="39" fillId="0" borderId="0" xfId="2" applyFont="1" applyAlignment="1">
      <alignment horizontal="center"/>
    </xf>
    <xf numFmtId="9" fontId="39" fillId="13" borderId="0" xfId="2" applyFont="1" applyFill="1" applyAlignment="1">
      <alignment horizontal="center"/>
    </xf>
    <xf numFmtId="0" fontId="13" fillId="0" borderId="0" xfId="0" applyFont="1" applyAlignment="1">
      <alignment horizontal="center"/>
    </xf>
    <xf numFmtId="0" fontId="0" fillId="21" borderId="0" xfId="0" applyFill="1"/>
    <xf numFmtId="0" fontId="13" fillId="13" borderId="0" xfId="0" applyFont="1" applyFill="1" applyAlignment="1">
      <alignment horizontal="center"/>
    </xf>
    <xf numFmtId="0" fontId="40" fillId="0" borderId="0" xfId="0" applyFont="1" applyAlignment="1">
      <alignment horizontal="right"/>
    </xf>
    <xf numFmtId="0" fontId="40" fillId="13" borderId="0" xfId="0" applyFont="1" applyFill="1" applyAlignment="1">
      <alignment horizontal="right"/>
    </xf>
    <xf numFmtId="0" fontId="40" fillId="27" borderId="36" xfId="0" applyFont="1" applyFill="1" applyBorder="1"/>
    <xf numFmtId="0" fontId="40" fillId="0" borderId="0" xfId="0" applyFont="1"/>
    <xf numFmtId="0" fontId="40" fillId="21" borderId="0" xfId="0" applyFont="1" applyFill="1"/>
    <xf numFmtId="0" fontId="40" fillId="27" borderId="53" xfId="0" applyFont="1" applyFill="1" applyBorder="1"/>
    <xf numFmtId="0" fontId="40" fillId="13" borderId="53" xfId="0" applyFont="1" applyFill="1" applyBorder="1"/>
    <xf numFmtId="0" fontId="40" fillId="13" borderId="67" xfId="0" applyFont="1" applyFill="1" applyBorder="1"/>
    <xf numFmtId="0" fontId="40" fillId="0" borderId="53" xfId="0" applyFont="1" applyBorder="1"/>
    <xf numFmtId="0" fontId="40" fillId="27" borderId="55" xfId="0" applyFont="1" applyFill="1" applyBorder="1" applyAlignment="1">
      <alignment horizontal="center"/>
    </xf>
    <xf numFmtId="0" fontId="40" fillId="27" borderId="53" xfId="0" applyFont="1" applyFill="1" applyBorder="1" applyAlignment="1">
      <alignment horizontal="center"/>
    </xf>
    <xf numFmtId="0" fontId="40" fillId="16" borderId="53" xfId="0" applyFont="1" applyFill="1" applyBorder="1" applyAlignment="1">
      <alignment horizontal="center"/>
    </xf>
    <xf numFmtId="0" fontId="40" fillId="0" borderId="53" xfId="0" applyFont="1" applyBorder="1" applyAlignment="1">
      <alignment horizontal="center"/>
    </xf>
    <xf numFmtId="0" fontId="40" fillId="16" borderId="72" xfId="0" applyFont="1" applyFill="1" applyBorder="1" applyAlignment="1">
      <alignment horizontal="center"/>
    </xf>
    <xf numFmtId="9" fontId="40" fillId="16" borderId="55" xfId="2" applyFont="1" applyFill="1" applyBorder="1" applyAlignment="1">
      <alignment horizontal="center"/>
    </xf>
    <xf numFmtId="0" fontId="40" fillId="16" borderId="71" xfId="0" applyFont="1" applyFill="1" applyBorder="1" applyAlignment="1">
      <alignment horizontal="center"/>
    </xf>
    <xf numFmtId="0" fontId="40" fillId="16" borderId="55" xfId="0" applyFont="1" applyFill="1" applyBorder="1" applyAlignment="1">
      <alignment horizontal="center"/>
    </xf>
    <xf numFmtId="0" fontId="2" fillId="20" borderId="0" xfId="0" applyFont="1" applyFill="1"/>
    <xf numFmtId="0" fontId="0" fillId="19" borderId="28" xfId="0" applyFill="1" applyBorder="1"/>
    <xf numFmtId="0" fontId="2" fillId="19" borderId="26" xfId="0" applyFont="1" applyFill="1" applyBorder="1"/>
    <xf numFmtId="0" fontId="2" fillId="19" borderId="28" xfId="0" applyFont="1" applyFill="1" applyBorder="1" applyAlignment="1">
      <alignment vertical="center"/>
    </xf>
    <xf numFmtId="0" fontId="0" fillId="19" borderId="0" xfId="0" applyFill="1" applyAlignment="1">
      <alignment horizontal="center"/>
    </xf>
    <xf numFmtId="0" fontId="2" fillId="19" borderId="28" xfId="0" applyFont="1" applyFill="1" applyBorder="1" applyAlignment="1">
      <alignment horizontal="center"/>
    </xf>
    <xf numFmtId="164" fontId="0" fillId="19" borderId="0" xfId="0" applyNumberFormat="1" applyFill="1"/>
    <xf numFmtId="0" fontId="0" fillId="19" borderId="26" xfId="0" applyFill="1" applyBorder="1"/>
    <xf numFmtId="0" fontId="5" fillId="19" borderId="26" xfId="0" applyFont="1" applyFill="1" applyBorder="1" applyAlignment="1">
      <alignment horizontal="center"/>
    </xf>
    <xf numFmtId="0" fontId="2" fillId="19" borderId="26" xfId="0" applyFont="1" applyFill="1" applyBorder="1" applyAlignment="1">
      <alignment horizontal="center"/>
    </xf>
    <xf numFmtId="2" fontId="0" fillId="19" borderId="0" xfId="0" applyNumberFormat="1" applyFill="1"/>
    <xf numFmtId="49" fontId="0" fillId="20" borderId="0" xfId="0" applyNumberFormat="1" applyFill="1" applyAlignment="1">
      <alignment horizontal="center"/>
    </xf>
    <xf numFmtId="0" fontId="21" fillId="29" borderId="78" xfId="0" applyFont="1" applyFill="1" applyBorder="1" applyAlignment="1">
      <alignment vertical="center"/>
    </xf>
    <xf numFmtId="0" fontId="21" fillId="29" borderId="0" xfId="0" applyFont="1" applyFill="1" applyAlignment="1">
      <alignment vertical="center"/>
    </xf>
    <xf numFmtId="0" fontId="21" fillId="29" borderId="54" xfId="0" applyFont="1" applyFill="1" applyBorder="1" applyAlignment="1">
      <alignment vertical="center"/>
    </xf>
    <xf numFmtId="0" fontId="26" fillId="29" borderId="0" xfId="0" applyFont="1" applyFill="1" applyAlignment="1">
      <alignment horizontal="center" vertical="center"/>
    </xf>
    <xf numFmtId="0" fontId="2" fillId="29" borderId="0" xfId="0" applyFont="1" applyFill="1" applyAlignment="1">
      <alignment horizontal="center"/>
    </xf>
    <xf numFmtId="0" fontId="0" fillId="29" borderId="0" xfId="0" applyFill="1"/>
    <xf numFmtId="0" fontId="27" fillId="29" borderId="0" xfId="0" applyFont="1" applyFill="1" applyAlignment="1">
      <alignment horizontal="center"/>
    </xf>
    <xf numFmtId="0" fontId="24" fillId="29" borderId="0" xfId="0" applyFont="1" applyFill="1"/>
    <xf numFmtId="0" fontId="18" fillId="4" borderId="0" xfId="5" applyFill="1"/>
    <xf numFmtId="0" fontId="20" fillId="4" borderId="0" xfId="0" applyFont="1" applyFill="1" applyAlignment="1">
      <alignment horizontal="left"/>
    </xf>
    <xf numFmtId="0" fontId="19" fillId="4" borderId="0" xfId="0" applyFont="1" applyFill="1" applyAlignment="1">
      <alignment horizontal="right"/>
    </xf>
    <xf numFmtId="0" fontId="0" fillId="0" borderId="68" xfId="0" applyBorder="1"/>
    <xf numFmtId="0" fontId="14" fillId="0" borderId="0" xfId="0" applyFont="1"/>
    <xf numFmtId="0" fontId="14" fillId="17" borderId="0" xfId="0" applyFont="1" applyFill="1"/>
    <xf numFmtId="0" fontId="23" fillId="26" borderId="33" xfId="0" applyFont="1" applyFill="1" applyBorder="1" applyAlignment="1">
      <alignment horizontal="center"/>
    </xf>
    <xf numFmtId="0" fontId="14" fillId="0" borderId="68" xfId="0" applyFont="1" applyBorder="1"/>
    <xf numFmtId="0" fontId="14" fillId="0" borderId="53" xfId="0" applyFont="1" applyBorder="1"/>
    <xf numFmtId="0" fontId="42" fillId="0" borderId="53" xfId="3" applyFont="1" applyBorder="1"/>
    <xf numFmtId="0" fontId="23" fillId="3" borderId="33" xfId="0" applyFont="1" applyFill="1" applyBorder="1" applyAlignment="1">
      <alignment horizontal="center"/>
    </xf>
    <xf numFmtId="0" fontId="23" fillId="5" borderId="23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17" borderId="0" xfId="0" applyFont="1" applyFill="1" applyAlignment="1">
      <alignment horizontal="center"/>
    </xf>
    <xf numFmtId="0" fontId="14" fillId="0" borderId="68" xfId="0" applyFont="1" applyBorder="1" applyAlignment="1">
      <alignment horizontal="center"/>
    </xf>
    <xf numFmtId="0" fontId="14" fillId="0" borderId="53" xfId="0" applyFont="1" applyBorder="1" applyAlignment="1">
      <alignment horizontal="center"/>
    </xf>
    <xf numFmtId="0" fontId="42" fillId="0" borderId="53" xfId="3" applyFont="1" applyBorder="1" applyAlignment="1">
      <alignment horizontal="center"/>
    </xf>
    <xf numFmtId="0" fontId="0" fillId="0" borderId="67" xfId="0" applyBorder="1"/>
    <xf numFmtId="0" fontId="2" fillId="29" borderId="0" xfId="0" applyFont="1" applyFill="1"/>
    <xf numFmtId="0" fontId="0" fillId="0" borderId="57" xfId="0" applyBorder="1"/>
    <xf numFmtId="0" fontId="0" fillId="0" borderId="62" xfId="0" applyBorder="1"/>
    <xf numFmtId="0" fontId="0" fillId="0" borderId="58" xfId="0" applyBorder="1"/>
    <xf numFmtId="0" fontId="0" fillId="0" borderId="60" xfId="0" applyBorder="1"/>
    <xf numFmtId="49" fontId="0" fillId="0" borderId="0" xfId="0" applyNumberFormat="1"/>
    <xf numFmtId="49" fontId="2" fillId="0" borderId="68" xfId="0" applyNumberFormat="1" applyFont="1" applyBorder="1"/>
    <xf numFmtId="0" fontId="0" fillId="12" borderId="0" xfId="1" applyNumberFormat="1" applyFont="1" applyFill="1"/>
    <xf numFmtId="0" fontId="0" fillId="4" borderId="0" xfId="1" applyNumberFormat="1" applyFont="1" applyFill="1" applyBorder="1"/>
    <xf numFmtId="0" fontId="2" fillId="4" borderId="0" xfId="0" applyFont="1" applyFill="1" applyAlignment="1">
      <alignment horizontal="center" vertical="center"/>
    </xf>
    <xf numFmtId="0" fontId="0" fillId="12" borderId="0" xfId="1" applyNumberFormat="1" applyFont="1" applyFill="1" applyBorder="1"/>
    <xf numFmtId="0" fontId="0" fillId="15" borderId="23" xfId="0" applyFill="1" applyBorder="1"/>
    <xf numFmtId="0" fontId="0" fillId="15" borderId="24" xfId="1" applyNumberFormat="1" applyFont="1" applyFill="1" applyBorder="1"/>
    <xf numFmtId="0" fontId="0" fillId="15" borderId="24" xfId="0" applyFill="1" applyBorder="1"/>
    <xf numFmtId="0" fontId="0" fillId="15" borderId="24" xfId="0" applyFill="1" applyBorder="1" applyAlignment="1">
      <alignment horizontal="center"/>
    </xf>
    <xf numFmtId="0" fontId="0" fillId="15" borderId="25" xfId="0" applyFill="1" applyBorder="1"/>
    <xf numFmtId="0" fontId="2" fillId="15" borderId="26" xfId="0" applyFont="1" applyFill="1" applyBorder="1"/>
    <xf numFmtId="0" fontId="0" fillId="15" borderId="0" xfId="0" applyFill="1" applyAlignment="1">
      <alignment horizontal="center"/>
    </xf>
    <xf numFmtId="0" fontId="2" fillId="15" borderId="0" xfId="0" applyFont="1" applyFill="1" applyAlignment="1">
      <alignment horizontal="center"/>
    </xf>
    <xf numFmtId="0" fontId="2" fillId="5" borderId="27" xfId="0" applyFont="1" applyFill="1" applyBorder="1"/>
    <xf numFmtId="0" fontId="0" fillId="15" borderId="26" xfId="0" applyFill="1" applyBorder="1"/>
    <xf numFmtId="0" fontId="0" fillId="15" borderId="0" xfId="1" applyNumberFormat="1" applyFont="1" applyFill="1" applyBorder="1"/>
    <xf numFmtId="0" fontId="2" fillId="15" borderId="28" xfId="0" applyFont="1" applyFill="1" applyBorder="1"/>
    <xf numFmtId="0" fontId="5" fillId="4" borderId="27" xfId="0" applyFont="1" applyFill="1" applyBorder="1" applyAlignment="1">
      <alignment horizontal="center"/>
    </xf>
    <xf numFmtId="0" fontId="5" fillId="15" borderId="0" xfId="0" applyFont="1" applyFill="1" applyAlignment="1">
      <alignment horizontal="center"/>
    </xf>
    <xf numFmtId="0" fontId="0" fillId="15" borderId="29" xfId="0" applyFill="1" applyBorder="1"/>
    <xf numFmtId="0" fontId="0" fillId="15" borderId="30" xfId="1" applyNumberFormat="1" applyFont="1" applyFill="1" applyBorder="1"/>
    <xf numFmtId="0" fontId="0" fillId="15" borderId="30" xfId="0" applyFill="1" applyBorder="1"/>
    <xf numFmtId="0" fontId="0" fillId="15" borderId="30" xfId="0" applyFill="1" applyBorder="1" applyAlignment="1">
      <alignment horizontal="center"/>
    </xf>
    <xf numFmtId="0" fontId="0" fillId="15" borderId="31" xfId="0" applyFill="1" applyBorder="1"/>
    <xf numFmtId="0" fontId="9" fillId="10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22" fillId="4" borderId="0" xfId="0" applyFont="1" applyFill="1" applyAlignment="1">
      <alignment horizontal="center"/>
    </xf>
    <xf numFmtId="0" fontId="14" fillId="0" borderId="37" xfId="0" applyFont="1" applyBorder="1" applyAlignment="1">
      <alignment horizontal="center"/>
    </xf>
    <xf numFmtId="0" fontId="29" fillId="0" borderId="39" xfId="0" applyFont="1" applyBorder="1" applyAlignment="1">
      <alignment horizontal="center"/>
    </xf>
    <xf numFmtId="0" fontId="17" fillId="4" borderId="0" xfId="0" applyFont="1" applyFill="1" applyAlignment="1">
      <alignment horizontal="center"/>
    </xf>
    <xf numFmtId="0" fontId="14" fillId="0" borderId="57" xfId="0" applyFont="1" applyBorder="1" applyAlignment="1">
      <alignment horizontal="center"/>
    </xf>
    <xf numFmtId="0" fontId="30" fillId="0" borderId="62" xfId="0" applyFont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14" fillId="28" borderId="74" xfId="0" applyFont="1" applyFill="1" applyBorder="1" applyAlignment="1">
      <alignment horizontal="center"/>
    </xf>
    <xf numFmtId="0" fontId="14" fillId="28" borderId="71" xfId="2" applyNumberFormat="1" applyFont="1" applyFill="1" applyBorder="1" applyAlignment="1">
      <alignment horizontal="center"/>
    </xf>
    <xf numFmtId="0" fontId="14" fillId="4" borderId="0" xfId="2" applyNumberFormat="1" applyFont="1" applyFill="1" applyBorder="1" applyAlignment="1">
      <alignment horizontal="center"/>
    </xf>
    <xf numFmtId="0" fontId="14" fillId="8" borderId="72" xfId="0" applyFont="1" applyFill="1" applyBorder="1" applyAlignment="1">
      <alignment horizontal="center"/>
    </xf>
    <xf numFmtId="0" fontId="14" fillId="8" borderId="71" xfId="2" applyNumberFormat="1" applyFont="1" applyFill="1" applyBorder="1" applyAlignment="1">
      <alignment horizontal="center"/>
    </xf>
    <xf numFmtId="0" fontId="14" fillId="27" borderId="72" xfId="0" applyFont="1" applyFill="1" applyBorder="1" applyAlignment="1">
      <alignment horizontal="center"/>
    </xf>
    <xf numFmtId="0" fontId="14" fillId="27" borderId="71" xfId="2" applyNumberFormat="1" applyFont="1" applyFill="1" applyBorder="1" applyAlignment="1">
      <alignment horizontal="center"/>
    </xf>
    <xf numFmtId="0" fontId="14" fillId="25" borderId="72" xfId="0" applyFont="1" applyFill="1" applyBorder="1" applyAlignment="1">
      <alignment horizontal="center"/>
    </xf>
    <xf numFmtId="0" fontId="14" fillId="25" borderId="71" xfId="2" applyNumberFormat="1" applyFont="1" applyFill="1" applyBorder="1" applyAlignment="1">
      <alignment horizontal="center"/>
    </xf>
    <xf numFmtId="0" fontId="14" fillId="3" borderId="72" xfId="0" applyFont="1" applyFill="1" applyBorder="1" applyAlignment="1">
      <alignment horizontal="center"/>
    </xf>
    <xf numFmtId="0" fontId="14" fillId="3" borderId="75" xfId="2" applyNumberFormat="1" applyFont="1" applyFill="1" applyBorder="1" applyAlignment="1">
      <alignment horizontal="center"/>
    </xf>
    <xf numFmtId="0" fontId="6" fillId="4" borderId="0" xfId="2" applyNumberFormat="1" applyFont="1" applyFill="1" applyBorder="1" applyAlignment="1">
      <alignment horizontal="center"/>
    </xf>
    <xf numFmtId="0" fontId="14" fillId="28" borderId="67" xfId="2" applyNumberFormat="1" applyFont="1" applyFill="1" applyBorder="1" applyAlignment="1">
      <alignment horizontal="center"/>
    </xf>
    <xf numFmtId="0" fontId="14" fillId="8" borderId="68" xfId="0" applyFont="1" applyFill="1" applyBorder="1" applyAlignment="1">
      <alignment horizontal="center"/>
    </xf>
    <xf numFmtId="0" fontId="14" fillId="8" borderId="67" xfId="2" applyNumberFormat="1" applyFont="1" applyFill="1" applyBorder="1" applyAlignment="1">
      <alignment horizontal="center"/>
    </xf>
    <xf numFmtId="0" fontId="14" fillId="27" borderId="68" xfId="0" applyFont="1" applyFill="1" applyBorder="1" applyAlignment="1">
      <alignment horizontal="center"/>
    </xf>
    <xf numFmtId="0" fontId="14" fillId="27" borderId="67" xfId="2" applyNumberFormat="1" applyFont="1" applyFill="1" applyBorder="1" applyAlignment="1">
      <alignment horizontal="center"/>
    </xf>
    <xf numFmtId="0" fontId="14" fillId="25" borderId="68" xfId="0" applyFont="1" applyFill="1" applyBorder="1" applyAlignment="1">
      <alignment horizontal="center"/>
    </xf>
    <xf numFmtId="0" fontId="14" fillId="25" borderId="67" xfId="2" applyNumberFormat="1" applyFont="1" applyFill="1" applyBorder="1" applyAlignment="1">
      <alignment horizontal="center"/>
    </xf>
    <xf numFmtId="0" fontId="14" fillId="3" borderId="68" xfId="0" applyFont="1" applyFill="1" applyBorder="1" applyAlignment="1">
      <alignment horizontal="center"/>
    </xf>
    <xf numFmtId="0" fontId="14" fillId="3" borderId="62" xfId="2" applyNumberFormat="1" applyFont="1" applyFill="1" applyBorder="1" applyAlignment="1">
      <alignment horizontal="center"/>
    </xf>
    <xf numFmtId="0" fontId="14" fillId="28" borderId="40" xfId="0" applyFont="1" applyFill="1" applyBorder="1" applyAlignment="1">
      <alignment horizontal="center"/>
    </xf>
    <xf numFmtId="0" fontId="14" fillId="28" borderId="61" xfId="2" applyNumberFormat="1" applyFont="1" applyFill="1" applyBorder="1" applyAlignment="1">
      <alignment horizontal="center"/>
    </xf>
    <xf numFmtId="0" fontId="14" fillId="8" borderId="70" xfId="0" applyFont="1" applyFill="1" applyBorder="1" applyAlignment="1">
      <alignment horizontal="center"/>
    </xf>
    <xf numFmtId="0" fontId="14" fillId="8" borderId="61" xfId="2" applyNumberFormat="1" applyFont="1" applyFill="1" applyBorder="1" applyAlignment="1">
      <alignment horizontal="center"/>
    </xf>
    <xf numFmtId="0" fontId="14" fillId="27" borderId="70" xfId="0" applyFont="1" applyFill="1" applyBorder="1" applyAlignment="1">
      <alignment horizontal="center"/>
    </xf>
    <xf numFmtId="0" fontId="14" fillId="27" borderId="61" xfId="2" applyNumberFormat="1" applyFont="1" applyFill="1" applyBorder="1" applyAlignment="1">
      <alignment horizontal="center"/>
    </xf>
    <xf numFmtId="0" fontId="14" fillId="25" borderId="70" xfId="0" applyFont="1" applyFill="1" applyBorder="1" applyAlignment="1">
      <alignment horizontal="center"/>
    </xf>
    <xf numFmtId="0" fontId="14" fillId="25" borderId="61" xfId="2" applyNumberFormat="1" applyFont="1" applyFill="1" applyBorder="1" applyAlignment="1">
      <alignment horizontal="center"/>
    </xf>
    <xf numFmtId="0" fontId="14" fillId="3" borderId="70" xfId="0" applyFont="1" applyFill="1" applyBorder="1" applyAlignment="1">
      <alignment horizontal="center"/>
    </xf>
    <xf numFmtId="0" fontId="14" fillId="3" borderId="42" xfId="2" applyNumberFormat="1" applyFont="1" applyFill="1" applyBorder="1" applyAlignment="1">
      <alignment horizontal="center"/>
    </xf>
    <xf numFmtId="0" fontId="14" fillId="28" borderId="37" xfId="0" applyFont="1" applyFill="1" applyBorder="1" applyAlignment="1">
      <alignment horizontal="center"/>
    </xf>
    <xf numFmtId="0" fontId="14" fillId="28" borderId="39" xfId="1" applyNumberFormat="1" applyFont="1" applyFill="1" applyBorder="1" applyAlignment="1">
      <alignment horizontal="center"/>
    </xf>
    <xf numFmtId="0" fontId="14" fillId="4" borderId="0" xfId="1" applyNumberFormat="1" applyFont="1" applyFill="1" applyBorder="1" applyAlignment="1">
      <alignment horizontal="center"/>
    </xf>
    <xf numFmtId="0" fontId="14" fillId="8" borderId="37" xfId="0" applyFont="1" applyFill="1" applyBorder="1" applyAlignment="1">
      <alignment horizontal="center"/>
    </xf>
    <xf numFmtId="0" fontId="14" fillId="8" borderId="39" xfId="1" applyNumberFormat="1" applyFont="1" applyFill="1" applyBorder="1" applyAlignment="1">
      <alignment horizontal="center"/>
    </xf>
    <xf numFmtId="0" fontId="14" fillId="27" borderId="37" xfId="0" applyFont="1" applyFill="1" applyBorder="1" applyAlignment="1">
      <alignment horizontal="center"/>
    </xf>
    <xf numFmtId="0" fontId="14" fillId="27" borderId="39" xfId="1" applyNumberFormat="1" applyFont="1" applyFill="1" applyBorder="1" applyAlignment="1">
      <alignment horizontal="center"/>
    </xf>
    <xf numFmtId="0" fontId="14" fillId="25" borderId="37" xfId="0" applyFont="1" applyFill="1" applyBorder="1" applyAlignment="1">
      <alignment horizontal="center"/>
    </xf>
    <xf numFmtId="0" fontId="14" fillId="25" borderId="39" xfId="1" applyNumberFormat="1" applyFont="1" applyFill="1" applyBorder="1" applyAlignment="1">
      <alignment horizontal="center"/>
    </xf>
    <xf numFmtId="0" fontId="14" fillId="3" borderId="37" xfId="0" applyFont="1" applyFill="1" applyBorder="1" applyAlignment="1">
      <alignment horizontal="center"/>
    </xf>
    <xf numFmtId="0" fontId="14" fillId="3" borderId="39" xfId="1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4" fillId="18" borderId="37" xfId="0" applyFont="1" applyFill="1" applyBorder="1" applyAlignment="1">
      <alignment horizontal="center"/>
    </xf>
    <xf numFmtId="0" fontId="14" fillId="18" borderId="39" xfId="1" applyNumberFormat="1" applyFont="1" applyFill="1" applyBorder="1" applyAlignment="1">
      <alignment horizontal="center"/>
    </xf>
    <xf numFmtId="0" fontId="4" fillId="4" borderId="0" xfId="1" applyNumberFormat="1" applyFont="1" applyFill="1" applyBorder="1" applyAlignment="1">
      <alignment horizontal="center"/>
    </xf>
    <xf numFmtId="0" fontId="14" fillId="10" borderId="37" xfId="0" applyFont="1" applyFill="1" applyBorder="1" applyAlignment="1">
      <alignment horizontal="center"/>
    </xf>
    <xf numFmtId="0" fontId="14" fillId="10" borderId="39" xfId="1" applyNumberFormat="1" applyFont="1" applyFill="1" applyBorder="1" applyAlignment="1">
      <alignment horizontal="center"/>
    </xf>
    <xf numFmtId="0" fontId="14" fillId="0" borderId="62" xfId="1" applyNumberFormat="1" applyFont="1" applyFill="1" applyBorder="1" applyAlignment="1">
      <alignment horizontal="center"/>
    </xf>
    <xf numFmtId="0" fontId="14" fillId="8" borderId="57" xfId="0" applyFont="1" applyFill="1" applyBorder="1" applyAlignment="1">
      <alignment horizontal="center"/>
    </xf>
    <xf numFmtId="0" fontId="14" fillId="27" borderId="57" xfId="0" applyFont="1" applyFill="1" applyBorder="1" applyAlignment="1">
      <alignment horizontal="center"/>
    </xf>
    <xf numFmtId="0" fontId="14" fillId="25" borderId="57" xfId="0" applyFont="1" applyFill="1" applyBorder="1" applyAlignment="1">
      <alignment horizontal="center"/>
    </xf>
    <xf numFmtId="0" fontId="14" fillId="3" borderId="57" xfId="0" applyFont="1" applyFill="1" applyBorder="1" applyAlignment="1">
      <alignment horizontal="center"/>
    </xf>
    <xf numFmtId="0" fontId="14" fillId="18" borderId="57" xfId="0" applyFont="1" applyFill="1" applyBorder="1" applyAlignment="1">
      <alignment horizontal="center"/>
    </xf>
    <xf numFmtId="0" fontId="14" fillId="4" borderId="62" xfId="1" applyNumberFormat="1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/>
    </xf>
    <xf numFmtId="0" fontId="14" fillId="10" borderId="57" xfId="0" applyFont="1" applyFill="1" applyBorder="1" applyAlignment="1">
      <alignment horizontal="center"/>
    </xf>
    <xf numFmtId="0" fontId="14" fillId="8" borderId="40" xfId="0" applyFont="1" applyFill="1" applyBorder="1" applyAlignment="1">
      <alignment horizontal="center"/>
    </xf>
    <xf numFmtId="0" fontId="14" fillId="27" borderId="40" xfId="0" applyFont="1" applyFill="1" applyBorder="1" applyAlignment="1">
      <alignment horizontal="center"/>
    </xf>
    <xf numFmtId="0" fontId="14" fillId="25" borderId="40" xfId="0" applyFont="1" applyFill="1" applyBorder="1" applyAlignment="1">
      <alignment horizontal="center"/>
    </xf>
    <xf numFmtId="0" fontId="14" fillId="3" borderId="40" xfId="0" applyFont="1" applyFill="1" applyBorder="1" applyAlignment="1">
      <alignment horizontal="center"/>
    </xf>
    <xf numFmtId="0" fontId="14" fillId="18" borderId="40" xfId="0" applyFont="1" applyFill="1" applyBorder="1" applyAlignment="1">
      <alignment horizontal="center"/>
    </xf>
    <xf numFmtId="0" fontId="14" fillId="10" borderId="40" xfId="0" applyFont="1" applyFill="1" applyBorder="1" applyAlignment="1">
      <alignment horizontal="center"/>
    </xf>
    <xf numFmtId="0" fontId="5" fillId="0" borderId="58" xfId="0" applyFont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1" fillId="4" borderId="0" xfId="1" applyNumberFormat="1" applyFont="1" applyFill="1" applyBorder="1" applyAlignment="1">
      <alignment vertical="center"/>
    </xf>
    <xf numFmtId="0" fontId="2" fillId="12" borderId="20" xfId="0" applyFont="1" applyFill="1" applyBorder="1" applyAlignment="1">
      <alignment horizontal="center"/>
    </xf>
    <xf numFmtId="0" fontId="2" fillId="12" borderId="0" xfId="1" applyNumberFormat="1" applyFont="1" applyFill="1" applyAlignment="1">
      <alignment horizontal="center"/>
    </xf>
    <xf numFmtId="0" fontId="0" fillId="0" borderId="0" xfId="1" applyNumberFormat="1" applyFont="1"/>
    <xf numFmtId="0" fontId="2" fillId="0" borderId="0" xfId="1" applyNumberFormat="1" applyFont="1" applyAlignment="1">
      <alignment horizontal="center"/>
    </xf>
    <xf numFmtId="0" fontId="23" fillId="29" borderId="0" xfId="0" applyFont="1" applyFill="1" applyAlignment="1">
      <alignment horizontal="center"/>
    </xf>
    <xf numFmtId="0" fontId="5" fillId="21" borderId="37" xfId="0" applyFont="1" applyFill="1" applyBorder="1" applyAlignment="1">
      <alignment horizontal="center"/>
    </xf>
    <xf numFmtId="0" fontId="5" fillId="21" borderId="57" xfId="0" applyFont="1" applyFill="1" applyBorder="1" applyAlignment="1">
      <alignment horizontal="center"/>
    </xf>
    <xf numFmtId="0" fontId="2" fillId="21" borderId="57" xfId="0" applyFont="1" applyFill="1" applyBorder="1" applyAlignment="1">
      <alignment horizontal="center"/>
    </xf>
    <xf numFmtId="0" fontId="2" fillId="21" borderId="58" xfId="0" applyFont="1" applyFill="1" applyBorder="1" applyAlignment="1">
      <alignment horizontal="center"/>
    </xf>
    <xf numFmtId="0" fontId="2" fillId="24" borderId="38" xfId="0" applyFont="1" applyFill="1" applyBorder="1" applyAlignment="1">
      <alignment horizontal="center"/>
    </xf>
    <xf numFmtId="0" fontId="2" fillId="27" borderId="39" xfId="0" applyFont="1" applyFill="1" applyBorder="1" applyAlignment="1">
      <alignment horizontal="center"/>
    </xf>
    <xf numFmtId="0" fontId="2" fillId="24" borderId="88" xfId="0" applyFont="1" applyFill="1" applyBorder="1" applyAlignment="1">
      <alignment horizontal="center"/>
    </xf>
    <xf numFmtId="0" fontId="2" fillId="27" borderId="77" xfId="0" applyFont="1" applyFill="1" applyBorder="1" applyAlignment="1">
      <alignment horizontal="center"/>
    </xf>
    <xf numFmtId="0" fontId="40" fillId="0" borderId="53" xfId="0" applyFont="1" applyBorder="1" applyAlignment="1">
      <alignment horizontal="right"/>
    </xf>
    <xf numFmtId="0" fontId="40" fillId="0" borderId="53" xfId="2" applyNumberFormat="1" applyFont="1" applyFill="1" applyBorder="1" applyAlignment="1">
      <alignment horizontal="center"/>
    </xf>
    <xf numFmtId="9" fontId="40" fillId="0" borderId="53" xfId="2" applyFont="1" applyFill="1" applyBorder="1" applyAlignment="1">
      <alignment horizontal="center"/>
    </xf>
    <xf numFmtId="0" fontId="4" fillId="17" borderId="0" xfId="0" applyFont="1" applyFill="1"/>
    <xf numFmtId="0" fontId="40" fillId="0" borderId="68" xfId="0" applyFont="1" applyBorder="1"/>
    <xf numFmtId="0" fontId="9" fillId="4" borderId="83" xfId="0" applyFont="1" applyFill="1" applyBorder="1" applyAlignment="1">
      <alignment horizontal="center"/>
    </xf>
    <xf numFmtId="0" fontId="9" fillId="0" borderId="63" xfId="0" applyFont="1" applyBorder="1" applyAlignment="1">
      <alignment horizontal="center"/>
    </xf>
    <xf numFmtId="0" fontId="9" fillId="0" borderId="84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52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13" fillId="4" borderId="73" xfId="0" applyFont="1" applyFill="1" applyBorder="1" applyAlignment="1">
      <alignment horizontal="center"/>
    </xf>
    <xf numFmtId="0" fontId="38" fillId="4" borderId="0" xfId="0" applyFont="1" applyFill="1" applyAlignment="1">
      <alignment horizontal="center"/>
    </xf>
    <xf numFmtId="0" fontId="40" fillId="4" borderId="0" xfId="0" applyFont="1" applyFill="1" applyAlignment="1">
      <alignment horizontal="right"/>
    </xf>
    <xf numFmtId="9" fontId="39" fillId="4" borderId="0" xfId="2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40" fillId="4" borderId="37" xfId="0" applyFont="1" applyFill="1" applyBorder="1" applyAlignment="1">
      <alignment horizontal="center"/>
    </xf>
    <xf numFmtId="0" fontId="40" fillId="4" borderId="57" xfId="0" applyFont="1" applyFill="1" applyBorder="1" applyAlignment="1">
      <alignment horizontal="center"/>
    </xf>
    <xf numFmtId="0" fontId="40" fillId="4" borderId="58" xfId="0" applyFont="1" applyFill="1" applyBorder="1" applyAlignment="1">
      <alignment horizontal="center"/>
    </xf>
    <xf numFmtId="0" fontId="38" fillId="4" borderId="0" xfId="0" applyFont="1" applyFill="1" applyAlignment="1">
      <alignment horizontal="right"/>
    </xf>
    <xf numFmtId="0" fontId="13" fillId="4" borderId="57" xfId="0" applyFont="1" applyFill="1" applyBorder="1" applyAlignment="1">
      <alignment horizontal="center"/>
    </xf>
    <xf numFmtId="0" fontId="13" fillId="4" borderId="58" xfId="0" applyFont="1" applyFill="1" applyBorder="1" applyAlignment="1">
      <alignment horizontal="center"/>
    </xf>
    <xf numFmtId="0" fontId="40" fillId="16" borderId="37" xfId="0" applyFont="1" applyFill="1" applyBorder="1" applyAlignment="1">
      <alignment horizontal="center"/>
    </xf>
    <xf numFmtId="0" fontId="40" fillId="16" borderId="57" xfId="0" applyFont="1" applyFill="1" applyBorder="1" applyAlignment="1">
      <alignment horizontal="center"/>
    </xf>
    <xf numFmtId="0" fontId="40" fillId="16" borderId="58" xfId="0" applyFont="1" applyFill="1" applyBorder="1" applyAlignment="1">
      <alignment horizontal="center"/>
    </xf>
    <xf numFmtId="0" fontId="41" fillId="4" borderId="0" xfId="0" applyFont="1" applyFill="1" applyAlignment="1">
      <alignment horizontal="center" vertical="center"/>
    </xf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0" fontId="0" fillId="4" borderId="28" xfId="0" applyFill="1" applyBorder="1"/>
    <xf numFmtId="0" fontId="0" fillId="4" borderId="29" xfId="0" applyFill="1" applyBorder="1"/>
    <xf numFmtId="0" fontId="0" fillId="4" borderId="30" xfId="0" applyFill="1" applyBorder="1"/>
    <xf numFmtId="0" fontId="0" fillId="4" borderId="31" xfId="0" applyFill="1" applyBorder="1"/>
    <xf numFmtId="0" fontId="0" fillId="30" borderId="0" xfId="0" applyFill="1"/>
    <xf numFmtId="0" fontId="2" fillId="4" borderId="0" xfId="0" applyFont="1" applyFill="1" applyAlignment="1">
      <alignment vertical="top"/>
    </xf>
    <xf numFmtId="0" fontId="2" fillId="30" borderId="0" xfId="0" applyFont="1" applyFill="1" applyAlignment="1">
      <alignment vertical="top"/>
    </xf>
    <xf numFmtId="0" fontId="2" fillId="4" borderId="0" xfId="0" applyFont="1" applyFill="1" applyAlignment="1">
      <alignment horizontal="center" vertical="top"/>
    </xf>
    <xf numFmtId="0" fontId="18" fillId="4" borderId="0" xfId="5" applyFill="1" applyBorder="1" applyAlignment="1">
      <alignment horizontal="center"/>
    </xf>
    <xf numFmtId="0" fontId="0" fillId="4" borderId="0" xfId="0" applyFill="1" applyAlignment="1">
      <alignment horizontal="center"/>
    </xf>
    <xf numFmtId="0" fontId="32" fillId="4" borderId="0" xfId="0" applyFont="1" applyFill="1" applyAlignment="1">
      <alignment horizontal="center"/>
    </xf>
    <xf numFmtId="0" fontId="31" fillId="4" borderId="0" xfId="0" applyFont="1" applyFill="1" applyAlignment="1">
      <alignment horizontal="center"/>
    </xf>
    <xf numFmtId="0" fontId="2" fillId="4" borderId="0" xfId="0" applyFont="1" applyFill="1" applyAlignment="1">
      <alignment horizontal="right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5" fillId="18" borderId="0" xfId="0" applyFont="1" applyFill="1" applyAlignment="1">
      <alignment horizontal="center" vertical="top"/>
    </xf>
    <xf numFmtId="0" fontId="11" fillId="4" borderId="0" xfId="0" applyFont="1" applyFill="1" applyAlignment="1">
      <alignment horizontal="right"/>
    </xf>
    <xf numFmtId="0" fontId="15" fillId="29" borderId="71" xfId="0" applyFont="1" applyFill="1" applyBorder="1" applyAlignment="1">
      <alignment horizontal="center" vertical="center" textRotation="90" wrapText="1"/>
    </xf>
    <xf numFmtId="0" fontId="15" fillId="29" borderId="67" xfId="0" applyFont="1" applyFill="1" applyBorder="1" applyAlignment="1">
      <alignment horizontal="center" vertical="center" textRotation="90" wrapText="1"/>
    </xf>
    <xf numFmtId="0" fontId="16" fillId="17" borderId="0" xfId="0" applyFont="1" applyFill="1" applyAlignment="1">
      <alignment horizontal="center" vertical="center"/>
    </xf>
    <xf numFmtId="0" fontId="25" fillId="28" borderId="53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/>
    </xf>
    <xf numFmtId="0" fontId="25" fillId="24" borderId="37" xfId="0" applyFont="1" applyFill="1" applyBorder="1" applyAlignment="1">
      <alignment horizontal="center" vertical="center"/>
    </xf>
    <xf numFmtId="0" fontId="25" fillId="24" borderId="39" xfId="0" applyFont="1" applyFill="1" applyBorder="1" applyAlignment="1">
      <alignment horizontal="center" vertical="center"/>
    </xf>
    <xf numFmtId="0" fontId="0" fillId="17" borderId="0" xfId="0" applyFill="1" applyAlignment="1">
      <alignment horizontal="center"/>
    </xf>
    <xf numFmtId="0" fontId="0" fillId="17" borderId="54" xfId="0" applyFill="1" applyBorder="1" applyAlignment="1">
      <alignment horizontal="center"/>
    </xf>
    <xf numFmtId="0" fontId="7" fillId="29" borderId="26" xfId="0" applyFont="1" applyFill="1" applyBorder="1" applyAlignment="1">
      <alignment horizontal="center" vertical="center"/>
    </xf>
    <xf numFmtId="0" fontId="7" fillId="29" borderId="0" xfId="0" applyFont="1" applyFill="1" applyAlignment="1">
      <alignment horizontal="center" vertical="center"/>
    </xf>
    <xf numFmtId="0" fontId="7" fillId="29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5" fillId="22" borderId="53" xfId="0" applyFont="1" applyFill="1" applyBorder="1" applyAlignment="1">
      <alignment horizontal="center" vertical="center"/>
    </xf>
    <xf numFmtId="0" fontId="25" fillId="3" borderId="53" xfId="0" applyFont="1" applyFill="1" applyBorder="1" applyAlignment="1">
      <alignment horizontal="center" vertical="center"/>
    </xf>
    <xf numFmtId="0" fontId="25" fillId="25" borderId="37" xfId="0" applyFont="1" applyFill="1" applyBorder="1" applyAlignment="1">
      <alignment horizontal="center" vertical="center"/>
    </xf>
    <xf numFmtId="0" fontId="25" fillId="25" borderId="39" xfId="0" applyFont="1" applyFill="1" applyBorder="1" applyAlignment="1">
      <alignment horizontal="center" vertical="center"/>
    </xf>
    <xf numFmtId="0" fontId="25" fillId="27" borderId="53" xfId="0" applyFont="1" applyFill="1" applyBorder="1" applyAlignment="1">
      <alignment horizontal="center" vertical="center"/>
    </xf>
    <xf numFmtId="0" fontId="25" fillId="18" borderId="37" xfId="0" applyFont="1" applyFill="1" applyBorder="1" applyAlignment="1">
      <alignment horizontal="center" vertical="center"/>
    </xf>
    <xf numFmtId="0" fontId="25" fillId="18" borderId="39" xfId="0" applyFont="1" applyFill="1" applyBorder="1" applyAlignment="1">
      <alignment horizontal="center" vertical="center"/>
    </xf>
    <xf numFmtId="164" fontId="33" fillId="6" borderId="23" xfId="0" applyNumberFormat="1" applyFont="1" applyFill="1" applyBorder="1" applyAlignment="1">
      <alignment horizontal="center" vertical="center"/>
    </xf>
    <xf numFmtId="164" fontId="33" fillId="6" borderId="26" xfId="0" applyNumberFormat="1" applyFont="1" applyFill="1" applyBorder="1" applyAlignment="1">
      <alignment horizontal="center" vertical="center"/>
    </xf>
    <xf numFmtId="164" fontId="33" fillId="6" borderId="29" xfId="0" applyNumberFormat="1" applyFont="1" applyFill="1" applyBorder="1" applyAlignment="1">
      <alignment horizontal="center" vertical="center"/>
    </xf>
    <xf numFmtId="164" fontId="33" fillId="27" borderId="49" xfId="0" applyNumberFormat="1" applyFont="1" applyFill="1" applyBorder="1" applyAlignment="1">
      <alignment horizontal="center" vertical="center"/>
    </xf>
    <xf numFmtId="0" fontId="33" fillId="27" borderId="47" xfId="0" applyFont="1" applyFill="1" applyBorder="1" applyAlignment="1">
      <alignment horizontal="center" vertical="center"/>
    </xf>
    <xf numFmtId="0" fontId="33" fillId="27" borderId="48" xfId="0" applyFont="1" applyFill="1" applyBorder="1" applyAlignment="1">
      <alignment horizontal="center" vertical="center"/>
    </xf>
    <xf numFmtId="164" fontId="33" fillId="25" borderId="49" xfId="0" applyNumberFormat="1" applyFont="1" applyFill="1" applyBorder="1" applyAlignment="1">
      <alignment horizontal="center" vertical="center"/>
    </xf>
    <xf numFmtId="0" fontId="33" fillId="25" borderId="47" xfId="0" applyFont="1" applyFill="1" applyBorder="1" applyAlignment="1">
      <alignment horizontal="center" vertical="center"/>
    </xf>
    <xf numFmtId="0" fontId="33" fillId="25" borderId="48" xfId="0" applyFont="1" applyFill="1" applyBorder="1" applyAlignment="1">
      <alignment horizontal="center" vertical="center"/>
    </xf>
    <xf numFmtId="164" fontId="33" fillId="3" borderId="49" xfId="0" applyNumberFormat="1" applyFont="1" applyFill="1" applyBorder="1" applyAlignment="1">
      <alignment horizontal="center" vertical="center"/>
    </xf>
    <xf numFmtId="0" fontId="33" fillId="3" borderId="47" xfId="0" applyFont="1" applyFill="1" applyBorder="1" applyAlignment="1">
      <alignment horizontal="center" vertical="center"/>
    </xf>
    <xf numFmtId="0" fontId="33" fillId="3" borderId="48" xfId="0" applyFont="1" applyFill="1" applyBorder="1" applyAlignment="1">
      <alignment horizontal="center" vertical="center"/>
    </xf>
    <xf numFmtId="164" fontId="33" fillId="19" borderId="44" xfId="0" applyNumberFormat="1" applyFont="1" applyFill="1" applyBorder="1" applyAlignment="1">
      <alignment horizontal="center" vertical="center"/>
    </xf>
    <xf numFmtId="0" fontId="33" fillId="19" borderId="52" xfId="0" applyFont="1" applyFill="1" applyBorder="1" applyAlignment="1">
      <alignment horizontal="center" vertical="center"/>
    </xf>
    <xf numFmtId="0" fontId="33" fillId="19" borderId="41" xfId="0" applyFont="1" applyFill="1" applyBorder="1" applyAlignment="1">
      <alignment horizontal="center" vertical="center"/>
    </xf>
    <xf numFmtId="164" fontId="33" fillId="18" borderId="49" xfId="0" applyNumberFormat="1" applyFont="1" applyFill="1" applyBorder="1" applyAlignment="1">
      <alignment horizontal="center" vertical="center"/>
    </xf>
    <xf numFmtId="0" fontId="33" fillId="18" borderId="47" xfId="0" applyFont="1" applyFill="1" applyBorder="1" applyAlignment="1">
      <alignment horizontal="center" vertical="center"/>
    </xf>
    <xf numFmtId="0" fontId="33" fillId="18" borderId="48" xfId="0" applyFont="1" applyFill="1" applyBorder="1" applyAlignment="1">
      <alignment horizontal="center" vertical="center"/>
    </xf>
    <xf numFmtId="164" fontId="33" fillId="10" borderId="79" xfId="0" applyNumberFormat="1" applyFont="1" applyFill="1" applyBorder="1" applyAlignment="1">
      <alignment horizontal="center" vertical="center"/>
    </xf>
    <xf numFmtId="0" fontId="33" fillId="10" borderId="83" xfId="0" applyFont="1" applyFill="1" applyBorder="1" applyAlignment="1">
      <alignment horizontal="center" vertical="center"/>
    </xf>
    <xf numFmtId="0" fontId="33" fillId="10" borderId="80" xfId="0" applyFont="1" applyFill="1" applyBorder="1" applyAlignment="1">
      <alignment horizontal="center" vertical="center"/>
    </xf>
    <xf numFmtId="0" fontId="12" fillId="14" borderId="33" xfId="3" applyFont="1" applyFill="1" applyBorder="1" applyAlignment="1">
      <alignment horizontal="center"/>
    </xf>
    <xf numFmtId="0" fontId="12" fillId="14" borderId="34" xfId="3" applyFont="1" applyFill="1" applyBorder="1" applyAlignment="1">
      <alignment horizontal="center"/>
    </xf>
    <xf numFmtId="0" fontId="12" fillId="14" borderId="35" xfId="3" applyFont="1" applyFill="1" applyBorder="1" applyAlignment="1">
      <alignment horizontal="center"/>
    </xf>
    <xf numFmtId="0" fontId="4" fillId="17" borderId="33" xfId="0" applyFont="1" applyFill="1" applyBorder="1" applyAlignment="1">
      <alignment horizontal="center"/>
    </xf>
    <xf numFmtId="0" fontId="4" fillId="17" borderId="34" xfId="0" applyFont="1" applyFill="1" applyBorder="1" applyAlignment="1">
      <alignment horizontal="center"/>
    </xf>
    <xf numFmtId="0" fontId="4" fillId="17" borderId="35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8" fillId="6" borderId="79" xfId="3" applyFont="1" applyFill="1" applyBorder="1" applyAlignment="1">
      <alignment horizontal="center" vertical="center"/>
    </xf>
    <xf numFmtId="0" fontId="8" fillId="6" borderId="80" xfId="3" applyFont="1" applyFill="1" applyBorder="1" applyAlignment="1">
      <alignment horizontal="center" vertical="center"/>
    </xf>
    <xf numFmtId="0" fontId="9" fillId="19" borderId="79" xfId="0" applyFont="1" applyFill="1" applyBorder="1" applyAlignment="1">
      <alignment horizontal="center" vertical="center"/>
    </xf>
    <xf numFmtId="0" fontId="9" fillId="19" borderId="80" xfId="0" applyFont="1" applyFill="1" applyBorder="1" applyAlignment="1">
      <alignment horizontal="center" vertical="center"/>
    </xf>
    <xf numFmtId="0" fontId="9" fillId="27" borderId="79" xfId="0" applyFont="1" applyFill="1" applyBorder="1" applyAlignment="1">
      <alignment horizontal="center" vertical="center"/>
    </xf>
    <xf numFmtId="0" fontId="9" fillId="27" borderId="80" xfId="0" applyFont="1" applyFill="1" applyBorder="1" applyAlignment="1">
      <alignment horizontal="center" vertical="center"/>
    </xf>
    <xf numFmtId="0" fontId="9" fillId="25" borderId="79" xfId="0" applyFont="1" applyFill="1" applyBorder="1" applyAlignment="1">
      <alignment horizontal="center" vertical="center"/>
    </xf>
    <xf numFmtId="0" fontId="9" fillId="25" borderId="80" xfId="0" applyFont="1" applyFill="1" applyBorder="1" applyAlignment="1">
      <alignment horizontal="center" vertical="center"/>
    </xf>
    <xf numFmtId="0" fontId="9" fillId="3" borderId="79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25" fillId="4" borderId="33" xfId="0" applyFont="1" applyFill="1" applyBorder="1" applyAlignment="1">
      <alignment horizontal="center" vertical="center"/>
    </xf>
    <xf numFmtId="0" fontId="25" fillId="4" borderId="35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10" fillId="11" borderId="0" xfId="0" applyFont="1" applyFill="1" applyAlignment="1">
      <alignment horizontal="center" vertical="center"/>
    </xf>
    <xf numFmtId="0" fontId="9" fillId="10" borderId="68" xfId="0" applyFont="1" applyFill="1" applyBorder="1" applyAlignment="1">
      <alignment horizontal="center"/>
    </xf>
    <xf numFmtId="0" fontId="9" fillId="10" borderId="53" xfId="0" applyFont="1" applyFill="1" applyBorder="1" applyAlignment="1">
      <alignment horizontal="center"/>
    </xf>
    <xf numFmtId="0" fontId="9" fillId="18" borderId="79" xfId="0" applyFont="1" applyFill="1" applyBorder="1" applyAlignment="1">
      <alignment horizontal="center" vertical="center"/>
    </xf>
    <xf numFmtId="0" fontId="9" fillId="18" borderId="80" xfId="0" applyFont="1" applyFill="1" applyBorder="1" applyAlignment="1">
      <alignment horizontal="center" vertical="center"/>
    </xf>
    <xf numFmtId="0" fontId="9" fillId="10" borderId="79" xfId="0" applyFont="1" applyFill="1" applyBorder="1" applyAlignment="1">
      <alignment horizontal="center" vertical="center"/>
    </xf>
    <xf numFmtId="0" fontId="9" fillId="10" borderId="80" xfId="0" applyFon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14" fillId="4" borderId="0" xfId="0" applyFont="1" applyFill="1" applyAlignment="1">
      <alignment horizont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9" fillId="10" borderId="24" xfId="0" applyFont="1" applyFill="1" applyBorder="1" applyAlignment="1">
      <alignment horizontal="center"/>
    </xf>
    <xf numFmtId="0" fontId="22" fillId="28" borderId="76" xfId="0" applyFont="1" applyFill="1" applyBorder="1" applyAlignment="1">
      <alignment horizontal="center"/>
    </xf>
    <xf numFmtId="0" fontId="22" fillId="28" borderId="77" xfId="0" applyFont="1" applyFill="1" applyBorder="1" applyAlignment="1">
      <alignment horizontal="center"/>
    </xf>
    <xf numFmtId="0" fontId="22" fillId="8" borderId="76" xfId="0" applyFont="1" applyFill="1" applyBorder="1" applyAlignment="1">
      <alignment horizontal="center"/>
    </xf>
    <xf numFmtId="0" fontId="22" fillId="8" borderId="77" xfId="0" applyFont="1" applyFill="1" applyBorder="1" applyAlignment="1">
      <alignment horizontal="center"/>
    </xf>
    <xf numFmtId="0" fontId="22" fillId="27" borderId="76" xfId="0" applyFont="1" applyFill="1" applyBorder="1" applyAlignment="1">
      <alignment horizontal="center"/>
    </xf>
    <xf numFmtId="0" fontId="22" fillId="27" borderId="77" xfId="0" applyFont="1" applyFill="1" applyBorder="1" applyAlignment="1">
      <alignment horizontal="center"/>
    </xf>
    <xf numFmtId="0" fontId="22" fillId="3" borderId="76" xfId="0" applyFont="1" applyFill="1" applyBorder="1" applyAlignment="1">
      <alignment horizontal="center"/>
    </xf>
    <xf numFmtId="0" fontId="22" fillId="3" borderId="77" xfId="0" applyFont="1" applyFill="1" applyBorder="1" applyAlignment="1">
      <alignment horizontal="center"/>
    </xf>
    <xf numFmtId="0" fontId="22" fillId="25" borderId="76" xfId="0" applyFont="1" applyFill="1" applyBorder="1" applyAlignment="1">
      <alignment horizontal="center"/>
    </xf>
    <xf numFmtId="0" fontId="22" fillId="25" borderId="77" xfId="0" applyFont="1" applyFill="1" applyBorder="1" applyAlignment="1">
      <alignment horizontal="center"/>
    </xf>
    <xf numFmtId="0" fontId="22" fillId="18" borderId="76" xfId="0" applyFont="1" applyFill="1" applyBorder="1" applyAlignment="1">
      <alignment horizontal="center"/>
    </xf>
    <xf numFmtId="0" fontId="22" fillId="18" borderId="77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9" fillId="4" borderId="17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2" fontId="2" fillId="4" borderId="50" xfId="0" applyNumberFormat="1" applyFont="1" applyFill="1" applyBorder="1" applyAlignment="1">
      <alignment horizontal="center" vertical="center"/>
    </xf>
    <xf numFmtId="2" fontId="2" fillId="4" borderId="51" xfId="0" applyNumberFormat="1" applyFont="1" applyFill="1" applyBorder="1" applyAlignment="1">
      <alignment horizontal="center" vertical="center"/>
    </xf>
    <xf numFmtId="2" fontId="2" fillId="4" borderId="43" xfId="0" applyNumberFormat="1" applyFont="1" applyFill="1" applyBorder="1" applyAlignment="1">
      <alignment horizontal="center" vertical="center"/>
    </xf>
    <xf numFmtId="164" fontId="2" fillId="4" borderId="23" xfId="0" applyNumberFormat="1" applyFont="1" applyFill="1" applyBorder="1" applyAlignment="1">
      <alignment horizontal="center" vertical="center"/>
    </xf>
    <xf numFmtId="164" fontId="2" fillId="4" borderId="26" xfId="0" applyNumberFormat="1" applyFont="1" applyFill="1" applyBorder="1" applyAlignment="1">
      <alignment horizontal="center" vertical="center"/>
    </xf>
    <xf numFmtId="164" fontId="2" fillId="4" borderId="29" xfId="0" applyNumberFormat="1" applyFont="1" applyFill="1" applyBorder="1" applyAlignment="1">
      <alignment horizontal="center" vertical="center"/>
    </xf>
    <xf numFmtId="164" fontId="2" fillId="4" borderId="44" xfId="0" applyNumberFormat="1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164" fontId="2" fillId="4" borderId="49" xfId="0" applyNumberFormat="1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164" fontId="2" fillId="4" borderId="50" xfId="0" applyNumberFormat="1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horizontal="center" vertical="center"/>
    </xf>
    <xf numFmtId="0" fontId="12" fillId="4" borderId="0" xfId="3" applyFont="1" applyFill="1" applyAlignment="1">
      <alignment horizontal="center"/>
    </xf>
    <xf numFmtId="0" fontId="8" fillId="4" borderId="16" xfId="3" applyFont="1" applyFill="1" applyBorder="1" applyAlignment="1">
      <alignment horizontal="center" vertical="center"/>
    </xf>
    <xf numFmtId="0" fontId="8" fillId="4" borderId="21" xfId="3" applyFont="1" applyFill="1" applyBorder="1" applyAlignment="1">
      <alignment horizontal="center" vertical="center"/>
    </xf>
    <xf numFmtId="0" fontId="22" fillId="10" borderId="76" xfId="0" applyFont="1" applyFill="1" applyBorder="1" applyAlignment="1">
      <alignment horizontal="center"/>
    </xf>
    <xf numFmtId="0" fontId="22" fillId="10" borderId="77" xfId="0" applyFont="1" applyFill="1" applyBorder="1" applyAlignment="1">
      <alignment horizontal="center"/>
    </xf>
    <xf numFmtId="0" fontId="40" fillId="4" borderId="45" xfId="2" applyNumberFormat="1" applyFont="1" applyFill="1" applyBorder="1" applyAlignment="1">
      <alignment horizontal="center"/>
    </xf>
    <xf numFmtId="0" fontId="40" fillId="4" borderId="89" xfId="2" applyNumberFormat="1" applyFont="1" applyFill="1" applyBorder="1" applyAlignment="1">
      <alignment horizontal="center"/>
    </xf>
    <xf numFmtId="0" fontId="40" fillId="4" borderId="67" xfId="2" applyNumberFormat="1" applyFont="1" applyFill="1" applyBorder="1" applyAlignment="1">
      <alignment horizontal="center"/>
    </xf>
    <xf numFmtId="0" fontId="40" fillId="4" borderId="90" xfId="2" applyNumberFormat="1" applyFont="1" applyFill="1" applyBorder="1" applyAlignment="1">
      <alignment horizontal="center"/>
    </xf>
    <xf numFmtId="0" fontId="40" fillId="4" borderId="46" xfId="2" applyNumberFormat="1" applyFont="1" applyFill="1" applyBorder="1" applyAlignment="1">
      <alignment horizontal="center"/>
    </xf>
    <xf numFmtId="0" fontId="40" fillId="4" borderId="91" xfId="2" applyNumberFormat="1" applyFont="1" applyFill="1" applyBorder="1" applyAlignment="1">
      <alignment horizontal="center"/>
    </xf>
    <xf numFmtId="0" fontId="43" fillId="21" borderId="0" xfId="0" applyFont="1" applyFill="1" applyAlignment="1">
      <alignment horizontal="center" vertical="center"/>
    </xf>
    <xf numFmtId="0" fontId="40" fillId="0" borderId="33" xfId="0" applyFont="1" applyBorder="1" applyAlignment="1">
      <alignment horizontal="center"/>
    </xf>
    <xf numFmtId="0" fontId="40" fillId="0" borderId="34" xfId="0" applyFont="1" applyBorder="1" applyAlignment="1">
      <alignment horizontal="center"/>
    </xf>
    <xf numFmtId="0" fontId="40" fillId="0" borderId="35" xfId="0" applyFont="1" applyBorder="1" applyAlignment="1">
      <alignment horizontal="center"/>
    </xf>
    <xf numFmtId="0" fontId="2" fillId="19" borderId="0" xfId="0" applyFont="1" applyFill="1" applyAlignment="1">
      <alignment horizontal="center"/>
    </xf>
    <xf numFmtId="0" fontId="2" fillId="19" borderId="26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/>
    </xf>
    <xf numFmtId="0" fontId="2" fillId="4" borderId="59" xfId="0" applyFont="1" applyFill="1" applyBorder="1" applyAlignment="1">
      <alignment horizontal="center" vertical="center"/>
    </xf>
    <xf numFmtId="0" fontId="2" fillId="4" borderId="60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61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10" borderId="53" xfId="0" applyFont="1" applyFill="1" applyBorder="1" applyAlignment="1">
      <alignment horizontal="center"/>
    </xf>
    <xf numFmtId="0" fontId="2" fillId="10" borderId="67" xfId="0" applyFont="1" applyFill="1" applyBorder="1" applyAlignment="1">
      <alignment horizontal="center"/>
    </xf>
    <xf numFmtId="0" fontId="2" fillId="10" borderId="74" xfId="0" applyFont="1" applyFill="1" applyBorder="1" applyAlignment="1">
      <alignment horizontal="center"/>
    </xf>
    <xf numFmtId="0" fontId="2" fillId="10" borderId="75" xfId="0" applyFont="1" applyFill="1" applyBorder="1" applyAlignment="1">
      <alignment horizontal="center"/>
    </xf>
    <xf numFmtId="0" fontId="4" fillId="17" borderId="38" xfId="0" applyFont="1" applyFill="1" applyBorder="1" applyAlignment="1">
      <alignment horizontal="center"/>
    </xf>
    <xf numFmtId="0" fontId="4" fillId="17" borderId="39" xfId="0" applyFont="1" applyFill="1" applyBorder="1" applyAlignment="1">
      <alignment horizontal="center"/>
    </xf>
    <xf numFmtId="0" fontId="2" fillId="20" borderId="53" xfId="0" applyFont="1" applyFill="1" applyBorder="1" applyAlignment="1">
      <alignment horizontal="center"/>
    </xf>
    <xf numFmtId="0" fontId="2" fillId="20" borderId="62" xfId="0" applyFont="1" applyFill="1" applyBorder="1" applyAlignment="1">
      <alignment horizontal="center"/>
    </xf>
    <xf numFmtId="49" fontId="4" fillId="17" borderId="45" xfId="0" applyNumberFormat="1" applyFont="1" applyFill="1" applyBorder="1" applyAlignment="1">
      <alignment horizontal="center"/>
    </xf>
    <xf numFmtId="49" fontId="4" fillId="17" borderId="69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9" fontId="5" fillId="0" borderId="58" xfId="0" applyNumberFormat="1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49" fontId="2" fillId="19" borderId="67" xfId="0" applyNumberFormat="1" applyFont="1" applyFill="1" applyBorder="1" applyAlignment="1">
      <alignment horizontal="center"/>
    </xf>
    <xf numFmtId="49" fontId="2" fillId="19" borderId="68" xfId="0" applyNumberFormat="1" applyFont="1" applyFill="1" applyBorder="1" applyAlignment="1">
      <alignment horizontal="center"/>
    </xf>
    <xf numFmtId="49" fontId="2" fillId="20" borderId="53" xfId="0" applyNumberFormat="1" applyFont="1" applyFill="1" applyBorder="1" applyAlignment="1">
      <alignment horizontal="center"/>
    </xf>
    <xf numFmtId="49" fontId="2" fillId="0" borderId="67" xfId="0" applyNumberFormat="1" applyFont="1" applyBorder="1" applyAlignment="1">
      <alignment horizontal="center"/>
    </xf>
    <xf numFmtId="49" fontId="2" fillId="0" borderId="68" xfId="0" applyNumberFormat="1" applyFont="1" applyBorder="1" applyAlignment="1">
      <alignment horizontal="center"/>
    </xf>
    <xf numFmtId="49" fontId="2" fillId="20" borderId="67" xfId="0" applyNumberFormat="1" applyFont="1" applyFill="1" applyBorder="1" applyAlignment="1">
      <alignment horizontal="center"/>
    </xf>
    <xf numFmtId="49" fontId="2" fillId="20" borderId="68" xfId="0" applyNumberFormat="1" applyFont="1" applyFill="1" applyBorder="1" applyAlignment="1">
      <alignment horizontal="center"/>
    </xf>
    <xf numFmtId="0" fontId="13" fillId="4" borderId="37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13" fillId="4" borderId="36" xfId="0" applyFont="1" applyFill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19" borderId="23" xfId="0" applyFont="1" applyFill="1" applyBorder="1" applyAlignment="1">
      <alignment horizontal="center"/>
    </xf>
    <xf numFmtId="0" fontId="2" fillId="19" borderId="24" xfId="0" applyFont="1" applyFill="1" applyBorder="1" applyAlignment="1">
      <alignment horizontal="center"/>
    </xf>
    <xf numFmtId="0" fontId="2" fillId="19" borderId="25" xfId="0" applyFont="1" applyFill="1" applyBorder="1" applyAlignment="1">
      <alignment horizontal="center"/>
    </xf>
    <xf numFmtId="0" fontId="5" fillId="4" borderId="76" xfId="0" applyFont="1" applyFill="1" applyBorder="1" applyAlignment="1">
      <alignment horizontal="center"/>
    </xf>
    <xf numFmtId="0" fontId="5" fillId="4" borderId="77" xfId="0" applyFont="1" applyFill="1" applyBorder="1" applyAlignment="1">
      <alignment horizontal="center"/>
    </xf>
    <xf numFmtId="164" fontId="2" fillId="19" borderId="0" xfId="0" applyNumberFormat="1" applyFont="1" applyFill="1" applyAlignment="1">
      <alignment horizontal="center"/>
    </xf>
    <xf numFmtId="0" fontId="2" fillId="20" borderId="36" xfId="0" applyFont="1" applyFill="1" applyBorder="1" applyAlignment="1">
      <alignment horizontal="center"/>
    </xf>
    <xf numFmtId="0" fontId="2" fillId="20" borderId="59" xfId="0" applyFont="1" applyFill="1" applyBorder="1" applyAlignment="1">
      <alignment horizontal="center"/>
    </xf>
    <xf numFmtId="0" fontId="2" fillId="20" borderId="60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2" fillId="4" borderId="67" xfId="0" applyFont="1" applyFill="1" applyBorder="1" applyAlignment="1">
      <alignment horizontal="center"/>
    </xf>
    <xf numFmtId="0" fontId="2" fillId="4" borderId="68" xfId="0" applyFont="1" applyFill="1" applyBorder="1" applyAlignment="1">
      <alignment horizontal="center"/>
    </xf>
    <xf numFmtId="0" fontId="2" fillId="24" borderId="67" xfId="0" applyFont="1" applyFill="1" applyBorder="1" applyAlignment="1">
      <alignment horizontal="center"/>
    </xf>
    <xf numFmtId="0" fontId="2" fillId="24" borderId="68" xfId="0" applyFont="1" applyFill="1" applyBorder="1" applyAlignment="1">
      <alignment horizontal="center"/>
    </xf>
    <xf numFmtId="0" fontId="2" fillId="4" borderId="61" xfId="0" applyFont="1" applyFill="1" applyBorder="1" applyAlignment="1">
      <alignment horizontal="center"/>
    </xf>
    <xf numFmtId="0" fontId="2" fillId="4" borderId="70" xfId="0" applyFont="1" applyFill="1" applyBorder="1" applyAlignment="1">
      <alignment horizontal="center"/>
    </xf>
    <xf numFmtId="0" fontId="2" fillId="24" borderId="61" xfId="0" applyFont="1" applyFill="1" applyBorder="1" applyAlignment="1">
      <alignment horizontal="center"/>
    </xf>
    <xf numFmtId="0" fontId="2" fillId="24" borderId="70" xfId="0" applyFont="1" applyFill="1" applyBorder="1" applyAlignment="1">
      <alignment horizontal="center"/>
    </xf>
    <xf numFmtId="0" fontId="2" fillId="9" borderId="53" xfId="0" applyFont="1" applyFill="1" applyBorder="1" applyAlignment="1">
      <alignment horizontal="center"/>
    </xf>
    <xf numFmtId="0" fontId="2" fillId="9" borderId="67" xfId="0" applyFont="1" applyFill="1" applyBorder="1" applyAlignment="1">
      <alignment horizontal="center"/>
    </xf>
    <xf numFmtId="0" fontId="14" fillId="9" borderId="53" xfId="0" applyFont="1" applyFill="1" applyBorder="1" applyAlignment="1">
      <alignment horizontal="center"/>
    </xf>
    <xf numFmtId="0" fontId="14" fillId="9" borderId="67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2" fillId="4" borderId="34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</cellXfs>
  <cellStyles count="6">
    <cellStyle name="Comma" xfId="1" builtinId="3"/>
    <cellStyle name="Normal 2" xfId="3" xr:uid="{00000000-0005-0000-0000-000003000000}"/>
    <cellStyle name="Percent" xfId="2" builtinId="5"/>
    <cellStyle name="Percent 2" xfId="4" xr:uid="{00000000-0005-0000-0000-000005000000}"/>
    <cellStyle name="ارتباط تشعبي" xfId="5" builtinId="8"/>
    <cellStyle name="عادي" xfId="0" builtinId="0"/>
  </cellStyles>
  <dxfs count="7">
    <dxf>
      <font>
        <color rgb="FF00B050"/>
      </font>
    </dxf>
    <dxf>
      <font>
        <b/>
        <i/>
        <u/>
        <color rgb="FFFF000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2" tint="-0.499984740745262"/>
      </font>
    </dxf>
    <dxf>
      <font>
        <color theme="1" tint="0.499984740745262"/>
      </font>
    </dxf>
    <dxf>
      <font>
        <color rgb="FF00B0F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F9D5F5"/>
      <color rgb="FFBAE6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A5F-4DBC-B48E-AFBEC69ADB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A5F-4DBC-B48E-AFBEC69ADB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A5F-4DBC-B48E-AFBEC69ADB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A5F-4DBC-B48E-AFBEC69ADB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A5F-4DBC-B48E-AFBEC69ADB5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A5F-4DBC-B48E-AFBEC69ADB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'التقديرات '!$D$436:$D$441</c:f>
              <c:strCache>
                <c:ptCount val="6"/>
                <c:pt idx="0">
                  <c:v>ممتاز  </c:v>
                </c:pt>
                <c:pt idx="1">
                  <c:v>جيد جدا </c:v>
                </c:pt>
                <c:pt idx="2">
                  <c:v>جيد</c:v>
                </c:pt>
                <c:pt idx="3">
                  <c:v>مقبول  </c:v>
                </c:pt>
                <c:pt idx="4">
                  <c:v>ضعيف</c:v>
                </c:pt>
                <c:pt idx="5">
                  <c:v>راسب</c:v>
                </c:pt>
              </c:strCache>
            </c:strRef>
          </c:cat>
          <c:val>
            <c:numRef>
              <c:f>'التقديرات '!$E$436:$E$441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7A-4210-8827-9670FF43F70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'التقديرات '!$P$436:$P$441</c:f>
              <c:strCache>
                <c:ptCount val="6"/>
                <c:pt idx="0">
                  <c:v>ممتاز  </c:v>
                </c:pt>
                <c:pt idx="1">
                  <c:v>جيد جدا </c:v>
                </c:pt>
                <c:pt idx="2">
                  <c:v>جيد</c:v>
                </c:pt>
                <c:pt idx="3">
                  <c:v>مقبول  </c:v>
                </c:pt>
                <c:pt idx="4">
                  <c:v>ضعيف</c:v>
                </c:pt>
                <c:pt idx="5">
                  <c:v>راسب</c:v>
                </c:pt>
              </c:strCache>
            </c:strRef>
          </c:cat>
          <c:val>
            <c:numRef>
              <c:f>'التقديرات '!$Q$436:$Q$441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F-4750-93F1-63E2BE4F4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122496"/>
        <c:axId val="262140672"/>
      </c:barChart>
      <c:catAx>
        <c:axId val="26212249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262140672"/>
        <c:crosses val="autoZero"/>
        <c:auto val="1"/>
        <c:lblAlgn val="ctr"/>
        <c:lblOffset val="100"/>
        <c:noMultiLvlLbl val="0"/>
      </c:catAx>
      <c:valAx>
        <c:axId val="262140672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262122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A4A-49F8-93CB-B3D191D8A3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A4A-49F8-93CB-B3D191D8A36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A4A-49F8-93CB-B3D191D8A36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A4A-49F8-93CB-B3D191D8A36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A4A-49F8-93CB-B3D191D8A36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A4A-49F8-93CB-B3D191D8A3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'التقديرات '!$S$436:$S$441</c:f>
              <c:strCache>
                <c:ptCount val="6"/>
                <c:pt idx="0">
                  <c:v>ممتاز  </c:v>
                </c:pt>
                <c:pt idx="1">
                  <c:v>جيد جدا </c:v>
                </c:pt>
                <c:pt idx="2">
                  <c:v>جيد</c:v>
                </c:pt>
                <c:pt idx="3">
                  <c:v>مقبول  </c:v>
                </c:pt>
                <c:pt idx="4">
                  <c:v>ضعيف</c:v>
                </c:pt>
                <c:pt idx="5">
                  <c:v>راسب</c:v>
                </c:pt>
              </c:strCache>
            </c:strRef>
          </c:cat>
          <c:val>
            <c:numRef>
              <c:f>'التقديرات '!$T$436:$T$441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4-4F3A-A984-455FA2D3C5B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7A4-42B8-B80C-BB42375E81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7A4-42B8-B80C-BB42375E81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7A4-42B8-B80C-BB42375E81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7A4-42B8-B80C-BB42375E817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7A4-42B8-B80C-BB42375E817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7A4-42B8-B80C-BB42375E81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'التقديرات '!$V$436:$V$441</c:f>
              <c:strCache>
                <c:ptCount val="6"/>
                <c:pt idx="0">
                  <c:v>ممتاز  </c:v>
                </c:pt>
                <c:pt idx="1">
                  <c:v>جيد جدا </c:v>
                </c:pt>
                <c:pt idx="2">
                  <c:v>جيد</c:v>
                </c:pt>
                <c:pt idx="3">
                  <c:v>مقبول  </c:v>
                </c:pt>
                <c:pt idx="4">
                  <c:v>ضعيف</c:v>
                </c:pt>
                <c:pt idx="5">
                  <c:v>راسب</c:v>
                </c:pt>
              </c:strCache>
            </c:strRef>
          </c:cat>
          <c:val>
            <c:numRef>
              <c:f>'التقديرات '!$W$436:$W$441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9B-4680-A68A-037290DB6B5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662410108389008"/>
          <c:y val="2.9501621976352109E-2"/>
          <c:w val="0.5790871640922256"/>
          <c:h val="0.7511611919413545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'التقديرات '!$S$436:$S$441</c:f>
              <c:strCache>
                <c:ptCount val="6"/>
                <c:pt idx="0">
                  <c:v>ممتاز  </c:v>
                </c:pt>
                <c:pt idx="1">
                  <c:v>جيد جدا </c:v>
                </c:pt>
                <c:pt idx="2">
                  <c:v>جيد</c:v>
                </c:pt>
                <c:pt idx="3">
                  <c:v>مقبول  </c:v>
                </c:pt>
                <c:pt idx="4">
                  <c:v>ضعيف</c:v>
                </c:pt>
                <c:pt idx="5">
                  <c:v>راسب</c:v>
                </c:pt>
              </c:strCache>
            </c:strRef>
          </c:cat>
          <c:val>
            <c:numRef>
              <c:f>'التقديرات '!$T$436:$T$441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7-4E56-B345-A5F84C2C6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122496"/>
        <c:axId val="262140672"/>
      </c:barChart>
      <c:catAx>
        <c:axId val="26212249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262140672"/>
        <c:crosses val="autoZero"/>
        <c:auto val="1"/>
        <c:lblAlgn val="ctr"/>
        <c:lblOffset val="100"/>
        <c:noMultiLvlLbl val="0"/>
      </c:catAx>
      <c:valAx>
        <c:axId val="262140672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262122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'التقديرات '!$V$436:$V$441</c:f>
              <c:strCache>
                <c:ptCount val="6"/>
                <c:pt idx="0">
                  <c:v>ممتاز  </c:v>
                </c:pt>
                <c:pt idx="1">
                  <c:v>جيد جدا </c:v>
                </c:pt>
                <c:pt idx="2">
                  <c:v>جيد</c:v>
                </c:pt>
                <c:pt idx="3">
                  <c:v>مقبول  </c:v>
                </c:pt>
                <c:pt idx="4">
                  <c:v>ضعيف</c:v>
                </c:pt>
                <c:pt idx="5">
                  <c:v>راسب</c:v>
                </c:pt>
              </c:strCache>
            </c:strRef>
          </c:cat>
          <c:val>
            <c:numRef>
              <c:f>'التقديرات '!$W$436:$W$441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5-4260-910A-DD2A02AA9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122496"/>
        <c:axId val="262140672"/>
      </c:barChart>
      <c:catAx>
        <c:axId val="26212249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262140672"/>
        <c:crosses val="autoZero"/>
        <c:auto val="1"/>
        <c:lblAlgn val="ctr"/>
        <c:lblOffset val="100"/>
        <c:noMultiLvlLbl val="0"/>
      </c:catAx>
      <c:valAx>
        <c:axId val="262140672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262122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الرسم</a:t>
            </a:r>
            <a:r>
              <a:rPr lang="ar-SA" baseline="0"/>
              <a:t> البياني</a:t>
            </a:r>
            <a:endParaRPr lang="ar-S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'خلاصة النتائج'!$S$8:$S$13</c:f>
              <c:strCache>
                <c:ptCount val="6"/>
                <c:pt idx="0">
                  <c:v>ممتاز  </c:v>
                </c:pt>
                <c:pt idx="1">
                  <c:v>جيد جدا </c:v>
                </c:pt>
                <c:pt idx="2">
                  <c:v>جيد</c:v>
                </c:pt>
                <c:pt idx="3">
                  <c:v>مقبول  </c:v>
                </c:pt>
                <c:pt idx="4">
                  <c:v>ضعيف</c:v>
                </c:pt>
                <c:pt idx="5">
                  <c:v>راسب</c:v>
                </c:pt>
              </c:strCache>
            </c:strRef>
          </c:cat>
          <c:val>
            <c:numRef>
              <c:f>'خلاصة النتائج'!$T$8:$T$13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1E-49F5-910F-48450970059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'خلاصة النتائج'!$S$8:$S$13</c:f>
              <c:strCache>
                <c:ptCount val="6"/>
                <c:pt idx="0">
                  <c:v>ممتاز  </c:v>
                </c:pt>
                <c:pt idx="1">
                  <c:v>جيد جدا </c:v>
                </c:pt>
                <c:pt idx="2">
                  <c:v>جيد</c:v>
                </c:pt>
                <c:pt idx="3">
                  <c:v>مقبول  </c:v>
                </c:pt>
                <c:pt idx="4">
                  <c:v>ضعيف</c:v>
                </c:pt>
                <c:pt idx="5">
                  <c:v>راسب</c:v>
                </c:pt>
              </c:strCache>
            </c:strRef>
          </c:cat>
          <c:val>
            <c:numRef>
              <c:f>'خلاصة النتائج'!$U$8:$U$13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AF1E-49F5-910F-484509700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2306136"/>
        <c:axId val="472307120"/>
      </c:barChart>
      <c:catAx>
        <c:axId val="47230613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472307120"/>
        <c:crosses val="autoZero"/>
        <c:auto val="1"/>
        <c:lblAlgn val="ctr"/>
        <c:lblOffset val="100"/>
        <c:noMultiLvlLbl val="0"/>
      </c:catAx>
      <c:valAx>
        <c:axId val="47230712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472306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E0-44BB-A34A-C96356420C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1E0-44BB-A34A-C96356420C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1E0-44BB-A34A-C96356420CC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1E0-44BB-A34A-C96356420CC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1E0-44BB-A34A-C96356420CC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1E0-44BB-A34A-C96356420C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'التقديرات '!$G$436:$G$441</c:f>
              <c:strCache>
                <c:ptCount val="6"/>
                <c:pt idx="0">
                  <c:v>ممتاز  </c:v>
                </c:pt>
                <c:pt idx="1">
                  <c:v>جيد جدا </c:v>
                </c:pt>
                <c:pt idx="2">
                  <c:v>جيد</c:v>
                </c:pt>
                <c:pt idx="3">
                  <c:v>مقبول  </c:v>
                </c:pt>
                <c:pt idx="4">
                  <c:v>ضعيف</c:v>
                </c:pt>
                <c:pt idx="5">
                  <c:v>راسب</c:v>
                </c:pt>
              </c:strCache>
            </c:strRef>
          </c:cat>
          <c:val>
            <c:numRef>
              <c:f>'التقديرات '!$H$436:$H$441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1-47D5-A8C6-F13C1720EE5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87F-45B7-9C1C-1AFAD5F51AE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87F-45B7-9C1C-1AFAD5F51AE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87F-45B7-9C1C-1AFAD5F51AE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87F-45B7-9C1C-1AFAD5F51AE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87F-45B7-9C1C-1AFAD5F51AE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87F-45B7-9C1C-1AFAD5F51A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'التقديرات '!$J$436:$J$441</c:f>
              <c:strCache>
                <c:ptCount val="6"/>
                <c:pt idx="0">
                  <c:v>ممتاز  </c:v>
                </c:pt>
                <c:pt idx="1">
                  <c:v>جيد جدا </c:v>
                </c:pt>
                <c:pt idx="2">
                  <c:v>جيد</c:v>
                </c:pt>
                <c:pt idx="3">
                  <c:v>مقبول  </c:v>
                </c:pt>
                <c:pt idx="4">
                  <c:v>ضعيف</c:v>
                </c:pt>
                <c:pt idx="5">
                  <c:v>راسب</c:v>
                </c:pt>
              </c:strCache>
            </c:strRef>
          </c:cat>
          <c:val>
            <c:numRef>
              <c:f>'التقديرات '!$K$436:$K$441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2-444E-9F48-F31340403B5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E50-4341-AF83-B35F6D1EF5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E50-4341-AF83-B35F6D1EF5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E50-4341-AF83-B35F6D1EF5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E50-4341-AF83-B35F6D1EF5C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E50-4341-AF83-B35F6D1EF5C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E50-4341-AF83-B35F6D1EF5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'التقديرات '!$P$436:$P$441</c:f>
              <c:strCache>
                <c:ptCount val="6"/>
                <c:pt idx="0">
                  <c:v>ممتاز  </c:v>
                </c:pt>
                <c:pt idx="1">
                  <c:v>جيد جدا </c:v>
                </c:pt>
                <c:pt idx="2">
                  <c:v>جيد</c:v>
                </c:pt>
                <c:pt idx="3">
                  <c:v>مقبول  </c:v>
                </c:pt>
                <c:pt idx="4">
                  <c:v>ضعيف</c:v>
                </c:pt>
                <c:pt idx="5">
                  <c:v>راسب</c:v>
                </c:pt>
              </c:strCache>
            </c:strRef>
          </c:cat>
          <c:val>
            <c:numRef>
              <c:f>'التقديرات '!$Q$436:$Q$441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DF-4CE2-AFB7-D21E33A13A4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43C-4D23-B204-26F7D193F3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43C-4D23-B204-26F7D193F3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43C-4D23-B204-26F7D193F3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43C-4D23-B204-26F7D193F3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43C-4D23-B204-26F7D193F3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43C-4D23-B204-26F7D193F3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'التقديرات '!$M$436:$M$441</c:f>
              <c:strCache>
                <c:ptCount val="6"/>
                <c:pt idx="0">
                  <c:v>ممتاز  </c:v>
                </c:pt>
                <c:pt idx="1">
                  <c:v>جيد جدا </c:v>
                </c:pt>
                <c:pt idx="2">
                  <c:v>جيد</c:v>
                </c:pt>
                <c:pt idx="3">
                  <c:v>مقبول  </c:v>
                </c:pt>
                <c:pt idx="4">
                  <c:v>ضعيف</c:v>
                </c:pt>
                <c:pt idx="5">
                  <c:v>راسب</c:v>
                </c:pt>
              </c:strCache>
            </c:strRef>
          </c:cat>
          <c:val>
            <c:numRef>
              <c:f>'التقديرات '!$N$436:$N$441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DF-4CE2-AFB7-D21E33A13A4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'التقديرات '!$D$436:$D$441</c:f>
              <c:strCache>
                <c:ptCount val="6"/>
                <c:pt idx="0">
                  <c:v>ممتاز  </c:v>
                </c:pt>
                <c:pt idx="1">
                  <c:v>جيد جدا </c:v>
                </c:pt>
                <c:pt idx="2">
                  <c:v>جيد</c:v>
                </c:pt>
                <c:pt idx="3">
                  <c:v>مقبول  </c:v>
                </c:pt>
                <c:pt idx="4">
                  <c:v>ضعيف</c:v>
                </c:pt>
                <c:pt idx="5">
                  <c:v>راسب</c:v>
                </c:pt>
              </c:strCache>
            </c:strRef>
          </c:cat>
          <c:val>
            <c:numRef>
              <c:f>'التقديرات '!$E$436:$E$441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1-4FCB-B4C2-88A11EC8F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352896"/>
        <c:axId val="262354432"/>
      </c:barChart>
      <c:catAx>
        <c:axId val="26235289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262354432"/>
        <c:crosses val="autoZero"/>
        <c:auto val="1"/>
        <c:lblAlgn val="ctr"/>
        <c:lblOffset val="100"/>
        <c:noMultiLvlLbl val="0"/>
      </c:catAx>
      <c:valAx>
        <c:axId val="262354432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262352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'التقديرات '!$G$436:$G$441</c:f>
              <c:strCache>
                <c:ptCount val="6"/>
                <c:pt idx="0">
                  <c:v>ممتاز  </c:v>
                </c:pt>
                <c:pt idx="1">
                  <c:v>جيد جدا </c:v>
                </c:pt>
                <c:pt idx="2">
                  <c:v>جيد</c:v>
                </c:pt>
                <c:pt idx="3">
                  <c:v>مقبول  </c:v>
                </c:pt>
                <c:pt idx="4">
                  <c:v>ضعيف</c:v>
                </c:pt>
                <c:pt idx="5">
                  <c:v>راسب</c:v>
                </c:pt>
              </c:strCache>
            </c:strRef>
          </c:cat>
          <c:val>
            <c:numRef>
              <c:f>'التقديرات '!$H$436:$H$441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0-48DF-B2AE-A60BE8E0D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382336"/>
        <c:axId val="262383872"/>
      </c:barChart>
      <c:catAx>
        <c:axId val="26238233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262383872"/>
        <c:crosses val="autoZero"/>
        <c:auto val="1"/>
        <c:lblAlgn val="ctr"/>
        <c:lblOffset val="100"/>
        <c:noMultiLvlLbl val="0"/>
      </c:catAx>
      <c:valAx>
        <c:axId val="262383872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262382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'التقديرات '!$J$436:$J$441</c:f>
              <c:strCache>
                <c:ptCount val="6"/>
                <c:pt idx="0">
                  <c:v>ممتاز  </c:v>
                </c:pt>
                <c:pt idx="1">
                  <c:v>جيد جدا </c:v>
                </c:pt>
                <c:pt idx="2">
                  <c:v>جيد</c:v>
                </c:pt>
                <c:pt idx="3">
                  <c:v>مقبول  </c:v>
                </c:pt>
                <c:pt idx="4">
                  <c:v>ضعيف</c:v>
                </c:pt>
                <c:pt idx="5">
                  <c:v>راسب</c:v>
                </c:pt>
              </c:strCache>
            </c:strRef>
          </c:cat>
          <c:val>
            <c:numRef>
              <c:f>'التقديرات '!$K$436:$K$441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3-41E7-95CB-5192414A5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395392"/>
        <c:axId val="262396928"/>
      </c:barChart>
      <c:catAx>
        <c:axId val="26239539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262396928"/>
        <c:crosses val="autoZero"/>
        <c:auto val="1"/>
        <c:lblAlgn val="ctr"/>
        <c:lblOffset val="100"/>
        <c:noMultiLvlLbl val="0"/>
      </c:catAx>
      <c:valAx>
        <c:axId val="262396928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26239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'التقديرات '!$M$436:$M$441</c:f>
              <c:strCache>
                <c:ptCount val="6"/>
                <c:pt idx="0">
                  <c:v>ممتاز  </c:v>
                </c:pt>
                <c:pt idx="1">
                  <c:v>جيد جدا </c:v>
                </c:pt>
                <c:pt idx="2">
                  <c:v>جيد</c:v>
                </c:pt>
                <c:pt idx="3">
                  <c:v>مقبول  </c:v>
                </c:pt>
                <c:pt idx="4">
                  <c:v>ضعيف</c:v>
                </c:pt>
                <c:pt idx="5">
                  <c:v>راسب</c:v>
                </c:pt>
              </c:strCache>
            </c:strRef>
          </c:cat>
          <c:val>
            <c:numRef>
              <c:f>'التقديرات '!$N$436:$N$441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9-4566-A8CB-3DD014357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097152"/>
        <c:axId val="262098944"/>
      </c:barChart>
      <c:catAx>
        <c:axId val="26209715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262098944"/>
        <c:crosses val="autoZero"/>
        <c:auto val="1"/>
        <c:lblAlgn val="ctr"/>
        <c:lblOffset val="100"/>
        <c:noMultiLvlLbl val="0"/>
      </c:catAx>
      <c:valAx>
        <c:axId val="262098944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262097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1575;&#1604;&#1589;&#1601;&#1581;&#1577; &#1575;&#1604;&#1585;&#1574;&#1610;&#1587;&#1610;&#1577;'!A1"/><Relationship Id="rId2" Type="http://schemas.openxmlformats.org/officeDocument/2006/relationships/image" Target="../media/image1.jpeg"/><Relationship Id="rId1" Type="http://schemas.openxmlformats.org/officeDocument/2006/relationships/hyperlink" Target="https://www.refaheducation.com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&#1578;&#1593;&#1604;&#1610;&#1605;&#1575;&#1578; &#1575;&#1604;&#1575;&#1587;&#1578;&#1582;&#1583;&#1575;&#1605; '!A1"/><Relationship Id="rId3" Type="http://schemas.openxmlformats.org/officeDocument/2006/relationships/hyperlink" Target="#'&#1575;&#1604;&#1578;&#1602;&#1583;&#1610;&#1585;&#1575;&#1578; '!A1"/><Relationship Id="rId7" Type="http://schemas.openxmlformats.org/officeDocument/2006/relationships/image" Target="../media/image2.jpeg"/><Relationship Id="rId2" Type="http://schemas.openxmlformats.org/officeDocument/2006/relationships/hyperlink" Target="#'&#1575;&#1604;&#1606;&#1587;&#1576;&#1577; &#1575;&#1604;&#1605;&#1574;&#1608;&#1610;&#1577;'!A1"/><Relationship Id="rId1" Type="http://schemas.openxmlformats.org/officeDocument/2006/relationships/hyperlink" Target="#'&#1575;&#1583;&#1582;&#1575;&#1604; &#1575;&#1604;&#1576;&#1610;&#1575;&#1606;&#1575;&#1578;'!A1"/><Relationship Id="rId6" Type="http://schemas.openxmlformats.org/officeDocument/2006/relationships/hyperlink" Target="https://www.refaheducation.com/" TargetMode="External"/><Relationship Id="rId5" Type="http://schemas.openxmlformats.org/officeDocument/2006/relationships/hyperlink" Target="#'&#1575;&#1604;&#1578;&#1585;&#1578;&#1610;&#1576; &#1575;&#1604;&#1578;&#1606;&#1575;&#1586;&#1604;&#1610; '!A1"/><Relationship Id="rId4" Type="http://schemas.openxmlformats.org/officeDocument/2006/relationships/hyperlink" Target="#'&#1582;&#1604;&#1575;&#1589;&#1577; &#1575;&#1604;&#1606;&#1578;&#1575;&#1574;&#1580;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&#1575;&#1604;&#1589;&#1601;&#1581;&#1577; &#1575;&#1604;&#1585;&#1574;&#1610;&#1587;&#1610;&#1577;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&#1575;&#1604;&#1589;&#1601;&#1581;&#1577; &#1575;&#1604;&#1585;&#1574;&#1610;&#1587;&#1610;&#1577;'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hyperlink" Target="#'&#1575;&#1604;&#1589;&#1601;&#1581;&#1577; &#1575;&#1604;&#1585;&#1574;&#1610;&#1587;&#1610;&#1577;'!A1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&#1575;&#1604;&#1589;&#1601;&#1581;&#1577; &#1575;&#1604;&#1585;&#1574;&#1610;&#1587;&#1610;&#1577;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hyperlink" Target="#'&#1575;&#1604;&#1589;&#1601;&#1581;&#1577; &#1575;&#1604;&#1585;&#1574;&#1610;&#1587;&#1610;&#1577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1</xdr:row>
      <xdr:rowOff>66675</xdr:rowOff>
    </xdr:from>
    <xdr:to>
      <xdr:col>6</xdr:col>
      <xdr:colOff>95250</xdr:colOff>
      <xdr:row>8</xdr:row>
      <xdr:rowOff>103267</xdr:rowOff>
    </xdr:to>
    <xdr:pic>
      <xdr:nvPicPr>
        <xdr:cNvPr id="6" name="صورة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FB76BE-451B-481C-9F42-29704E401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937150" y="257175"/>
          <a:ext cx="1781175" cy="1312942"/>
        </a:xfrm>
        <a:prstGeom prst="rect">
          <a:avLst/>
        </a:prstGeom>
      </xdr:spPr>
    </xdr:pic>
    <xdr:clientData/>
  </xdr:twoCellAnchor>
  <xdr:twoCellAnchor>
    <xdr:from>
      <xdr:col>12</xdr:col>
      <xdr:colOff>352425</xdr:colOff>
      <xdr:row>1</xdr:row>
      <xdr:rowOff>171450</xdr:rowOff>
    </xdr:from>
    <xdr:to>
      <xdr:col>14</xdr:col>
      <xdr:colOff>409575</xdr:colOff>
      <xdr:row>4</xdr:row>
      <xdr:rowOff>33338</xdr:rowOff>
    </xdr:to>
    <xdr:sp macro="" textlink="">
      <xdr:nvSpPr>
        <xdr:cNvPr id="7" name="مستطيل 6">
          <a:hlinkClick xmlns:r="http://schemas.openxmlformats.org/officeDocument/2006/relationships" r:id="rId3" tooltip="رجوع"/>
          <a:extLst>
            <a:ext uri="{FF2B5EF4-FFF2-40B4-BE49-F238E27FC236}">
              <a16:creationId xmlns:a16="http://schemas.microsoft.com/office/drawing/2014/main" id="{5C6ABF45-2819-4B28-A3CD-238A67F289C0}"/>
            </a:ext>
          </a:extLst>
        </xdr:cNvPr>
        <xdr:cNvSpPr/>
      </xdr:nvSpPr>
      <xdr:spPr>
        <a:xfrm>
          <a:off x="962025" y="361950"/>
          <a:ext cx="1428750" cy="404813"/>
        </a:xfrm>
        <a:prstGeom prst="rect">
          <a:avLst/>
        </a:prstGeom>
        <a:solidFill>
          <a:schemeClr val="bg2">
            <a:lumMod val="75000"/>
          </a:schemeClr>
        </a:solidFill>
        <a:effectLst>
          <a:glow rad="101600">
            <a:schemeClr val="accent5">
              <a:satMod val="175000"/>
              <a:alpha val="40000"/>
            </a:schemeClr>
          </a:glow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r" rtl="1"/>
          <a:r>
            <a:rPr lang="ar-SA" sz="1200" b="1">
              <a:solidFill>
                <a:sysClr val="windowText" lastClr="000000"/>
              </a:solidFill>
            </a:rPr>
            <a:t>عودة للصفحة</a:t>
          </a:r>
          <a:r>
            <a:rPr lang="ar-SA" sz="1200" b="1" baseline="0">
              <a:solidFill>
                <a:sysClr val="windowText" lastClr="000000"/>
              </a:solidFill>
            </a:rPr>
            <a:t> الرئيسية</a:t>
          </a:r>
          <a:endParaRPr lang="ar-SA" sz="1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4</xdr:row>
      <xdr:rowOff>9525</xdr:rowOff>
    </xdr:from>
    <xdr:to>
      <xdr:col>14</xdr:col>
      <xdr:colOff>123825</xdr:colOff>
      <xdr:row>31</xdr:row>
      <xdr:rowOff>0</xdr:rowOff>
    </xdr:to>
    <xdr:sp macro="" textlink="">
      <xdr:nvSpPr>
        <xdr:cNvPr id="4" name="مستطيل: مشطوف الحواف 3">
          <a:extLst>
            <a:ext uri="{FF2B5EF4-FFF2-40B4-BE49-F238E27FC236}">
              <a16:creationId xmlns:a16="http://schemas.microsoft.com/office/drawing/2014/main" id="{02EE4174-81CC-4D4C-96E4-9644F9C1FA9A}"/>
            </a:ext>
          </a:extLst>
        </xdr:cNvPr>
        <xdr:cNvSpPr/>
      </xdr:nvSpPr>
      <xdr:spPr>
        <a:xfrm>
          <a:off x="561975" y="733425"/>
          <a:ext cx="8372475" cy="4886325"/>
        </a:xfrm>
        <a:prstGeom prst="bevel">
          <a:avLst/>
        </a:prstGeom>
        <a:solidFill>
          <a:schemeClr val="accent5">
            <a:lumMod val="40000"/>
            <a:lumOff val="60000"/>
          </a:schemeClr>
        </a:solidFill>
        <a:effectLst>
          <a:glow rad="101600">
            <a:schemeClr val="accent5">
              <a:satMod val="175000"/>
              <a:alpha val="40000"/>
            </a:schemeClr>
          </a:glow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ar-SA" sz="1200" b="1"/>
        </a:p>
      </xdr:txBody>
    </xdr:sp>
    <xdr:clientData/>
  </xdr:twoCellAnchor>
  <xdr:twoCellAnchor>
    <xdr:from>
      <xdr:col>8</xdr:col>
      <xdr:colOff>628649</xdr:colOff>
      <xdr:row>9</xdr:row>
      <xdr:rowOff>0</xdr:rowOff>
    </xdr:from>
    <xdr:to>
      <xdr:col>12</xdr:col>
      <xdr:colOff>561975</xdr:colOff>
      <xdr:row>11</xdr:row>
      <xdr:rowOff>38100</xdr:rowOff>
    </xdr:to>
    <xdr:sp macro="" textlink="">
      <xdr:nvSpPr>
        <xdr:cNvPr id="2" name="مستطيل مستدير الزوايا 1">
          <a:hlinkClick xmlns:r="http://schemas.openxmlformats.org/officeDocument/2006/relationships" r:id="rId1" tooltip="لصق الاسماء والدرجات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95425" y="1628775"/>
          <a:ext cx="2676526" cy="400050"/>
        </a:xfrm>
        <a:prstGeom prst="roundRect">
          <a:avLst/>
        </a:prstGeom>
        <a:solidFill>
          <a:schemeClr val="accent3">
            <a:lumMod val="75000"/>
          </a:schemeClr>
        </a:solidFill>
        <a:effectLst>
          <a:glow rad="101600">
            <a:schemeClr val="accent5">
              <a:satMod val="175000"/>
              <a:alpha val="40000"/>
            </a:schemeClr>
          </a:glow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800" b="1" baseline="0"/>
            <a:t>إدخال البيانات</a:t>
          </a:r>
          <a:endParaRPr lang="ar-SA" sz="1800" b="1"/>
        </a:p>
      </xdr:txBody>
    </xdr:sp>
    <xdr:clientData/>
  </xdr:twoCellAnchor>
  <xdr:twoCellAnchor>
    <xdr:from>
      <xdr:col>4</xdr:col>
      <xdr:colOff>590550</xdr:colOff>
      <xdr:row>4</xdr:row>
      <xdr:rowOff>161925</xdr:rowOff>
    </xdr:from>
    <xdr:to>
      <xdr:col>11</xdr:col>
      <xdr:colOff>657225</xdr:colOff>
      <xdr:row>6</xdr:row>
      <xdr:rowOff>133350</xdr:rowOff>
    </xdr:to>
    <xdr:sp macro="" textlink="">
      <xdr:nvSpPr>
        <xdr:cNvPr id="31" name="مستطيل مستدير الزوايا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085975" y="885825"/>
          <a:ext cx="4867275" cy="3333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600" b="1">
              <a:solidFill>
                <a:schemeClr val="accent6">
                  <a:lumMod val="50000"/>
                </a:schemeClr>
              </a:solidFill>
            </a:rPr>
            <a:t>ملف تصنيف مستويات الطلاب حسب</a:t>
          </a:r>
          <a:r>
            <a:rPr lang="ar-SA" sz="1600" b="1" baseline="0">
              <a:solidFill>
                <a:schemeClr val="accent6">
                  <a:lumMod val="50000"/>
                </a:schemeClr>
              </a:solidFill>
            </a:rPr>
            <a:t> مجموع الدرجات بنظام نور  </a:t>
          </a:r>
          <a:endParaRPr lang="ar-SA" sz="1600" b="1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10</xdr:col>
      <xdr:colOff>601721</xdr:colOff>
      <xdr:row>29</xdr:row>
      <xdr:rowOff>11289</xdr:rowOff>
    </xdr:from>
    <xdr:to>
      <xdr:col>13</xdr:col>
      <xdr:colOff>157808</xdr:colOff>
      <xdr:row>30</xdr:row>
      <xdr:rowOff>20815</xdr:rowOff>
    </xdr:to>
    <xdr:sp macro="" textlink="">
      <xdr:nvSpPr>
        <xdr:cNvPr id="32" name="مستطيل مستدير الزوايا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206266" y="5138326"/>
          <a:ext cx="1602199" cy="18591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r" rtl="1"/>
          <a:r>
            <a:rPr lang="ar-SA" sz="1100" b="1"/>
            <a:t>تصميم أ / بدر عبدالله الصبي</a:t>
          </a:r>
        </a:p>
      </xdr:txBody>
    </xdr:sp>
    <xdr:clientData/>
  </xdr:twoCellAnchor>
  <xdr:twoCellAnchor>
    <xdr:from>
      <xdr:col>8</xdr:col>
      <xdr:colOff>666750</xdr:colOff>
      <xdr:row>11</xdr:row>
      <xdr:rowOff>152399</xdr:rowOff>
    </xdr:from>
    <xdr:to>
      <xdr:col>12</xdr:col>
      <xdr:colOff>533400</xdr:colOff>
      <xdr:row>14</xdr:row>
      <xdr:rowOff>38099</xdr:rowOff>
    </xdr:to>
    <xdr:sp macro="" textlink="">
      <xdr:nvSpPr>
        <xdr:cNvPr id="35" name="مستطيل مستدير الزوايا 34">
          <a:hlinkClick xmlns:r="http://schemas.openxmlformats.org/officeDocument/2006/relationships" r:id="rId2" tooltip="تصنيف حسب النسبة المئوية"/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1227384200" y="2143124"/>
          <a:ext cx="2609850" cy="428625"/>
        </a:xfrm>
        <a:prstGeom prst="roundRect">
          <a:avLst/>
        </a:prstGeom>
        <a:solidFill>
          <a:schemeClr val="accent5">
            <a:lumMod val="50000"/>
          </a:schemeClr>
        </a:solidFill>
        <a:effectLst>
          <a:glow rad="101600">
            <a:schemeClr val="accent5">
              <a:satMod val="175000"/>
              <a:alpha val="40000"/>
            </a:schemeClr>
          </a:glow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200" b="1"/>
            <a:t>تصنيف الطلاب حسب النسب المئوية </a:t>
          </a:r>
        </a:p>
      </xdr:txBody>
    </xdr:sp>
    <xdr:clientData/>
  </xdr:twoCellAnchor>
  <xdr:twoCellAnchor>
    <xdr:from>
      <xdr:col>8</xdr:col>
      <xdr:colOff>647700</xdr:colOff>
      <xdr:row>15</xdr:row>
      <xdr:rowOff>9524</xdr:rowOff>
    </xdr:from>
    <xdr:to>
      <xdr:col>12</xdr:col>
      <xdr:colOff>542925</xdr:colOff>
      <xdr:row>17</xdr:row>
      <xdr:rowOff>123825</xdr:rowOff>
    </xdr:to>
    <xdr:sp macro="" textlink="">
      <xdr:nvSpPr>
        <xdr:cNvPr id="36" name="مستطيل مستدير الزوايا 35">
          <a:hlinkClick xmlns:r="http://schemas.openxmlformats.org/officeDocument/2006/relationships" r:id="rId3" tooltip="العدد حسب التقدير والرسوم البيانية"/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1227374675" y="2724149"/>
          <a:ext cx="2638425" cy="476251"/>
        </a:xfrm>
        <a:prstGeom prst="roundRect">
          <a:avLst/>
        </a:prstGeom>
        <a:solidFill>
          <a:schemeClr val="accent5">
            <a:lumMod val="50000"/>
          </a:schemeClr>
        </a:solidFill>
        <a:effectLst>
          <a:glow rad="101600">
            <a:schemeClr val="accent5">
              <a:satMod val="175000"/>
              <a:alpha val="40000"/>
            </a:schemeClr>
          </a:glow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200" b="1"/>
            <a:t>أعداد الطلاب حسب التقديرات</a:t>
          </a:r>
        </a:p>
      </xdr:txBody>
    </xdr:sp>
    <xdr:clientData/>
  </xdr:twoCellAnchor>
  <xdr:twoCellAnchor>
    <xdr:from>
      <xdr:col>8</xdr:col>
      <xdr:colOff>657225</xdr:colOff>
      <xdr:row>22</xdr:row>
      <xdr:rowOff>104774</xdr:rowOff>
    </xdr:from>
    <xdr:to>
      <xdr:col>12</xdr:col>
      <xdr:colOff>552450</xdr:colOff>
      <xdr:row>25</xdr:row>
      <xdr:rowOff>9524</xdr:rowOff>
    </xdr:to>
    <xdr:sp macro="" textlink="">
      <xdr:nvSpPr>
        <xdr:cNvPr id="38" name="مستطيل مستدير الزوايا 37">
          <a:hlinkClick xmlns:r="http://schemas.openxmlformats.org/officeDocument/2006/relationships" r:id="rId4" tooltip="طباعة ملخص النتائج"/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1227365150" y="4095749"/>
          <a:ext cx="2638425" cy="447675"/>
        </a:xfrm>
        <a:prstGeom prst="roundRect">
          <a:avLst/>
        </a:prstGeom>
        <a:solidFill>
          <a:srgbClr val="C00000"/>
        </a:solidFill>
        <a:effectLst>
          <a:glow rad="101600">
            <a:schemeClr val="accent5">
              <a:satMod val="175000"/>
              <a:alpha val="40000"/>
            </a:schemeClr>
          </a:glow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200" b="1"/>
            <a:t>طباعة التقرير</a:t>
          </a:r>
          <a:r>
            <a:rPr lang="ar-SA" sz="1200" b="1" baseline="0"/>
            <a:t> الختامي </a:t>
          </a:r>
          <a:endParaRPr lang="ar-SA" sz="1200" b="1"/>
        </a:p>
      </xdr:txBody>
    </xdr:sp>
    <xdr:clientData/>
  </xdr:twoCellAnchor>
  <xdr:twoCellAnchor>
    <xdr:from>
      <xdr:col>8</xdr:col>
      <xdr:colOff>657225</xdr:colOff>
      <xdr:row>18</xdr:row>
      <xdr:rowOff>142875</xdr:rowOff>
    </xdr:from>
    <xdr:to>
      <xdr:col>12</xdr:col>
      <xdr:colOff>552450</xdr:colOff>
      <xdr:row>21</xdr:row>
      <xdr:rowOff>66676</xdr:rowOff>
    </xdr:to>
    <xdr:sp macro="" textlink="">
      <xdr:nvSpPr>
        <xdr:cNvPr id="11" name="مستطيل مستدير الزوايا 35">
          <a:hlinkClick xmlns:r="http://schemas.openxmlformats.org/officeDocument/2006/relationships" r:id="rId5" tooltip="ترتيب الطالبات حسب تقديراتهن"/>
          <a:extLst>
            <a:ext uri="{FF2B5EF4-FFF2-40B4-BE49-F238E27FC236}">
              <a16:creationId xmlns:a16="http://schemas.microsoft.com/office/drawing/2014/main" id="{6C920A53-AB1C-472A-A608-B43427D2EDCC}"/>
            </a:ext>
          </a:extLst>
        </xdr:cNvPr>
        <xdr:cNvSpPr/>
      </xdr:nvSpPr>
      <xdr:spPr>
        <a:xfrm>
          <a:off x="11227365150" y="3400425"/>
          <a:ext cx="2638425" cy="476251"/>
        </a:xfrm>
        <a:prstGeom prst="roundRect">
          <a:avLst/>
        </a:prstGeom>
        <a:solidFill>
          <a:schemeClr val="accent5">
            <a:lumMod val="50000"/>
          </a:schemeClr>
        </a:solidFill>
        <a:effectLst>
          <a:glow rad="101600">
            <a:schemeClr val="accent5">
              <a:satMod val="175000"/>
              <a:alpha val="40000"/>
            </a:schemeClr>
          </a:glow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200" b="1"/>
            <a:t>ترتيب  الطلاب حسب التقديرات</a:t>
          </a:r>
        </a:p>
      </xdr:txBody>
    </xdr:sp>
    <xdr:clientData/>
  </xdr:twoCellAnchor>
  <xdr:twoCellAnchor editAs="oneCell">
    <xdr:from>
      <xdr:col>3</xdr:col>
      <xdr:colOff>238124</xdr:colOff>
      <xdr:row>8</xdr:row>
      <xdr:rowOff>152398</xdr:rowOff>
    </xdr:from>
    <xdr:to>
      <xdr:col>8</xdr:col>
      <xdr:colOff>186</xdr:colOff>
      <xdr:row>22</xdr:row>
      <xdr:rowOff>9524</xdr:rowOff>
    </xdr:to>
    <xdr:pic>
      <xdr:nvPicPr>
        <xdr:cNvPr id="12" name="صورة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AC4A587-116F-4AD9-9EB8-B87157810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4522" y="1600198"/>
          <a:ext cx="3186954" cy="2400301"/>
        </a:xfrm>
        <a:prstGeom prst="rect">
          <a:avLst/>
        </a:prstGeom>
      </xdr:spPr>
    </xdr:pic>
    <xdr:clientData/>
  </xdr:twoCellAnchor>
  <xdr:twoCellAnchor>
    <xdr:from>
      <xdr:col>3</xdr:col>
      <xdr:colOff>70557</xdr:colOff>
      <xdr:row>25</xdr:row>
      <xdr:rowOff>11760</xdr:rowOff>
    </xdr:from>
    <xdr:to>
      <xdr:col>5</xdr:col>
      <xdr:colOff>341020</xdr:colOff>
      <xdr:row>26</xdr:row>
      <xdr:rowOff>141111</xdr:rowOff>
    </xdr:to>
    <xdr:sp macro="" textlink="">
      <xdr:nvSpPr>
        <xdr:cNvPr id="3" name="مستطيل: زوايا مستديرة 2">
          <a:hlinkClick xmlns:r="http://schemas.openxmlformats.org/officeDocument/2006/relationships" r:id="rId8" tooltip="تعليمات "/>
          <a:extLst>
            <a:ext uri="{FF2B5EF4-FFF2-40B4-BE49-F238E27FC236}">
              <a16:creationId xmlns:a16="http://schemas.microsoft.com/office/drawing/2014/main" id="{B36702A6-3776-49CD-82F2-9A9F7970EAEF}"/>
            </a:ext>
          </a:extLst>
        </xdr:cNvPr>
        <xdr:cNvSpPr/>
      </xdr:nvSpPr>
      <xdr:spPr>
        <a:xfrm>
          <a:off x="6479351" y="4433241"/>
          <a:ext cx="1634537" cy="305740"/>
        </a:xfrm>
        <a:prstGeom prst="roundRect">
          <a:avLst/>
        </a:prstGeom>
        <a:solidFill>
          <a:schemeClr val="accent6">
            <a:lumMod val="75000"/>
          </a:schemeClr>
        </a:solidFill>
        <a:effectLst>
          <a:glow rad="101600">
            <a:schemeClr val="accent5">
              <a:satMod val="175000"/>
              <a:alpha val="40000"/>
            </a:schemeClr>
          </a:glow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r>
            <a:rPr lang="ar-SA" sz="1200" b="1"/>
            <a:t>تعليمات الاستخدام والطباعة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34847</xdr:colOff>
      <xdr:row>3</xdr:row>
      <xdr:rowOff>232317</xdr:rowOff>
    </xdr:from>
    <xdr:to>
      <xdr:col>21</xdr:col>
      <xdr:colOff>1463597</xdr:colOff>
      <xdr:row>6</xdr:row>
      <xdr:rowOff>21490</xdr:rowOff>
    </xdr:to>
    <xdr:sp macro="" textlink="">
      <xdr:nvSpPr>
        <xdr:cNvPr id="5" name="مستطيل 4">
          <a:hlinkClick xmlns:r="http://schemas.openxmlformats.org/officeDocument/2006/relationships" r:id="rId1" tooltip="رجوع"/>
          <a:extLst>
            <a:ext uri="{FF2B5EF4-FFF2-40B4-BE49-F238E27FC236}">
              <a16:creationId xmlns:a16="http://schemas.microsoft.com/office/drawing/2014/main" id="{B55A3A39-7280-4A90-BFEB-1314096AD2BF}"/>
            </a:ext>
          </a:extLst>
        </xdr:cNvPr>
        <xdr:cNvSpPr/>
      </xdr:nvSpPr>
      <xdr:spPr>
        <a:xfrm>
          <a:off x="929268" y="1033811"/>
          <a:ext cx="1428750" cy="404813"/>
        </a:xfrm>
        <a:prstGeom prst="rect">
          <a:avLst/>
        </a:prstGeom>
        <a:solidFill>
          <a:schemeClr val="bg2">
            <a:lumMod val="75000"/>
          </a:schemeClr>
        </a:solidFill>
        <a:effectLst>
          <a:glow rad="101600">
            <a:schemeClr val="accent5">
              <a:satMod val="175000"/>
              <a:alpha val="40000"/>
            </a:schemeClr>
          </a:glow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r" rtl="1"/>
          <a:r>
            <a:rPr lang="ar-SA" sz="1200" b="1">
              <a:solidFill>
                <a:sysClr val="windowText" lastClr="000000"/>
              </a:solidFill>
            </a:rPr>
            <a:t>عودة للصفحة</a:t>
          </a:r>
          <a:r>
            <a:rPr lang="ar-SA" sz="1200" b="1" baseline="0">
              <a:solidFill>
                <a:sysClr val="windowText" lastClr="000000"/>
              </a:solidFill>
            </a:rPr>
            <a:t> الرئيسية</a:t>
          </a:r>
          <a:endParaRPr lang="ar-SA" sz="1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258535</xdr:colOff>
      <xdr:row>27</xdr:row>
      <xdr:rowOff>128651</xdr:rowOff>
    </xdr:from>
    <xdr:to>
      <xdr:col>31</xdr:col>
      <xdr:colOff>588818</xdr:colOff>
      <xdr:row>29</xdr:row>
      <xdr:rowOff>162360</xdr:rowOff>
    </xdr:to>
    <xdr:sp macro="" textlink="">
      <xdr:nvSpPr>
        <xdr:cNvPr id="3" name="مستطيل 2">
          <a:hlinkClick xmlns:r="http://schemas.openxmlformats.org/officeDocument/2006/relationships" r:id="rId1" tooltip="رجوع"/>
          <a:extLst>
            <a:ext uri="{FF2B5EF4-FFF2-40B4-BE49-F238E27FC236}">
              <a16:creationId xmlns:a16="http://schemas.microsoft.com/office/drawing/2014/main" id="{BF2DB230-DA68-447E-B28E-47CDEBBBB7CD}"/>
            </a:ext>
          </a:extLst>
        </xdr:cNvPr>
        <xdr:cNvSpPr/>
      </xdr:nvSpPr>
      <xdr:spPr>
        <a:xfrm>
          <a:off x="2431967" y="6469580"/>
          <a:ext cx="1840676" cy="41470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effectLst>
          <a:glow rad="101600">
            <a:schemeClr val="accent5">
              <a:satMod val="175000"/>
              <a:alpha val="40000"/>
            </a:schemeClr>
          </a:glow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600" b="1">
              <a:solidFill>
                <a:sysClr val="windowText" lastClr="000000"/>
              </a:solidFill>
            </a:rPr>
            <a:t>عودة للصفحة</a:t>
          </a:r>
          <a:r>
            <a:rPr lang="ar-SA" sz="1600" b="1" baseline="0">
              <a:solidFill>
                <a:sysClr val="windowText" lastClr="000000"/>
              </a:solidFill>
            </a:rPr>
            <a:t> الرئيسية</a:t>
          </a:r>
          <a:endParaRPr lang="ar-SA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408214</xdr:colOff>
      <xdr:row>23</xdr:row>
      <xdr:rowOff>81642</xdr:rowOff>
    </xdr:from>
    <xdr:to>
      <xdr:col>31</xdr:col>
      <xdr:colOff>435428</xdr:colOff>
      <xdr:row>25</xdr:row>
      <xdr:rowOff>81642</xdr:rowOff>
    </xdr:to>
    <xdr:sp macro="[0]!طن" textlink="">
      <xdr:nvSpPr>
        <xdr:cNvPr id="2" name="مستطيل: زوايا مستديرة 1">
          <a:extLst>
            <a:ext uri="{FF2B5EF4-FFF2-40B4-BE49-F238E27FC236}">
              <a16:creationId xmlns:a16="http://schemas.microsoft.com/office/drawing/2014/main" id="{3094568E-6172-4CB3-A630-E51A947C0DBF}"/>
            </a:ext>
          </a:extLst>
        </xdr:cNvPr>
        <xdr:cNvSpPr/>
      </xdr:nvSpPr>
      <xdr:spPr>
        <a:xfrm>
          <a:off x="2313214" y="5660571"/>
          <a:ext cx="1537607" cy="381000"/>
        </a:xfrm>
        <a:prstGeom prst="roundRect">
          <a:avLst/>
        </a:prstGeom>
        <a:solidFill>
          <a:schemeClr val="accent3">
            <a:lumMod val="75000"/>
          </a:schemeClr>
        </a:solidFill>
        <a:ln>
          <a:solidFill>
            <a:schemeClr val="accent2">
              <a:lumMod val="75000"/>
            </a:schemeClr>
          </a:solidFill>
        </a:ln>
        <a:effectLst>
          <a:glow rad="101600">
            <a:schemeClr val="accent4">
              <a:satMod val="175000"/>
              <a:alpha val="40000"/>
            </a:schemeClr>
          </a:glow>
          <a:outerShdw blurRad="50800" dist="38100" dir="18900000" algn="b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prstMaterial="softEdge">
          <a:bevelT prst="relaxedInset"/>
          <a:bevelB prst="convex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400" b="1">
              <a:solidFill>
                <a:schemeClr val="tx2">
                  <a:lumMod val="75000"/>
                </a:schemeClr>
              </a:solidFill>
            </a:rPr>
            <a:t>طباعة</a:t>
          </a:r>
          <a:r>
            <a:rPr lang="ar-SA" sz="1400" b="1" baseline="0">
              <a:solidFill>
                <a:schemeClr val="tx2">
                  <a:lumMod val="75000"/>
                </a:schemeClr>
              </a:solidFill>
            </a:rPr>
            <a:t> المتوسطات</a:t>
          </a:r>
          <a:endParaRPr lang="ar-SA" sz="1400" b="1">
            <a:solidFill>
              <a:schemeClr val="tx2">
                <a:lumMod val="75000"/>
              </a:schemeClr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278779</xdr:colOff>
      <xdr:row>28</xdr:row>
      <xdr:rowOff>58079</xdr:rowOff>
    </xdr:from>
    <xdr:to>
      <xdr:col>36</xdr:col>
      <xdr:colOff>325243</xdr:colOff>
      <xdr:row>30</xdr:row>
      <xdr:rowOff>34847</xdr:rowOff>
    </xdr:to>
    <xdr:sp macro="[0]!طباعتي" textlink="">
      <xdr:nvSpPr>
        <xdr:cNvPr id="2" name="مستطيل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1216914832" y="4992029"/>
          <a:ext cx="3561189" cy="357768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ctr" rtl="1"/>
          <a:r>
            <a:rPr lang="ar-SA" sz="1600" b="1">
              <a:solidFill>
                <a:sysClr val="windowText" lastClr="000000"/>
              </a:solidFill>
            </a:rPr>
            <a:t>طباعة</a:t>
          </a:r>
          <a:r>
            <a:rPr lang="ar-SA" sz="1600" b="1" baseline="0">
              <a:solidFill>
                <a:sysClr val="windowText" lastClr="000000"/>
              </a:solidFill>
            </a:rPr>
            <a:t>   </a:t>
          </a:r>
          <a:endParaRPr lang="ar-SA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174238</xdr:colOff>
      <xdr:row>36</xdr:row>
      <xdr:rowOff>69695</xdr:rowOff>
    </xdr:from>
    <xdr:to>
      <xdr:col>32</xdr:col>
      <xdr:colOff>464634</xdr:colOff>
      <xdr:row>41</xdr:row>
      <xdr:rowOff>58079</xdr:rowOff>
    </xdr:to>
    <xdr:sp macro="[0]!النسبة" textlink="">
      <xdr:nvSpPr>
        <xdr:cNvPr id="3" name="مستطيل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1220290166" y="6527645"/>
          <a:ext cx="1271471" cy="940884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100" b="1"/>
            <a:t>طباعة النسب المئوية </a:t>
          </a:r>
        </a:p>
      </xdr:txBody>
    </xdr:sp>
    <xdr:clientData/>
  </xdr:twoCellAnchor>
  <xdr:twoCellAnchor>
    <xdr:from>
      <xdr:col>3</xdr:col>
      <xdr:colOff>25557</xdr:colOff>
      <xdr:row>444</xdr:row>
      <xdr:rowOff>10686</xdr:rowOff>
    </xdr:from>
    <xdr:to>
      <xdr:col>4</xdr:col>
      <xdr:colOff>1312593</xdr:colOff>
      <xdr:row>457</xdr:row>
      <xdr:rowOff>81311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25555</xdr:colOff>
      <xdr:row>444</xdr:row>
      <xdr:rowOff>11618</xdr:rowOff>
    </xdr:from>
    <xdr:to>
      <xdr:col>8</xdr:col>
      <xdr:colOff>11616</xdr:colOff>
      <xdr:row>457</xdr:row>
      <xdr:rowOff>104544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37173</xdr:colOff>
      <xdr:row>444</xdr:row>
      <xdr:rowOff>11617</xdr:rowOff>
    </xdr:from>
    <xdr:to>
      <xdr:col>11</xdr:col>
      <xdr:colOff>0</xdr:colOff>
      <xdr:row>457</xdr:row>
      <xdr:rowOff>82241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162623</xdr:colOff>
      <xdr:row>444</xdr:row>
      <xdr:rowOff>10684</xdr:rowOff>
    </xdr:from>
    <xdr:to>
      <xdr:col>16</xdr:col>
      <xdr:colOff>1277744</xdr:colOff>
      <xdr:row>457</xdr:row>
      <xdr:rowOff>58079</xdr:rowOff>
    </xdr:to>
    <xdr:graphicFrame macro="">
      <xdr:nvGraphicFramePr>
        <xdr:cNvPr id="10" name="مخطط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708567</xdr:colOff>
      <xdr:row>24</xdr:row>
      <xdr:rowOff>104542</xdr:rowOff>
    </xdr:from>
    <xdr:to>
      <xdr:col>33</xdr:col>
      <xdr:colOff>641892</xdr:colOff>
      <xdr:row>28</xdr:row>
      <xdr:rowOff>85028</xdr:rowOff>
    </xdr:to>
    <xdr:sp macro="" textlink="">
      <xdr:nvSpPr>
        <xdr:cNvPr id="14" name="شكل بيضاوي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1216693433" y="4305067"/>
          <a:ext cx="885825" cy="742486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ctr" rtl="1"/>
          <a:r>
            <a:rPr lang="ar-SA" sz="1100" b="1">
              <a:solidFill>
                <a:schemeClr val="tx1"/>
              </a:solidFill>
            </a:rPr>
            <a:t>القائمة الرئيسية</a:t>
          </a:r>
        </a:p>
      </xdr:txBody>
    </xdr:sp>
    <xdr:clientData/>
  </xdr:twoCellAnchor>
  <xdr:twoCellAnchor>
    <xdr:from>
      <xdr:col>11</xdr:col>
      <xdr:colOff>162623</xdr:colOff>
      <xdr:row>444</xdr:row>
      <xdr:rowOff>23231</xdr:rowOff>
    </xdr:from>
    <xdr:to>
      <xdr:col>14</xdr:col>
      <xdr:colOff>58081</xdr:colOff>
      <xdr:row>457</xdr:row>
      <xdr:rowOff>69695</xdr:rowOff>
    </xdr:to>
    <xdr:graphicFrame macro="">
      <xdr:nvGraphicFramePr>
        <xdr:cNvPr id="15" name="مخطط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37170</xdr:colOff>
      <xdr:row>457</xdr:row>
      <xdr:rowOff>150077</xdr:rowOff>
    </xdr:from>
    <xdr:to>
      <xdr:col>4</xdr:col>
      <xdr:colOff>1335823</xdr:colOff>
      <xdr:row>488</xdr:row>
      <xdr:rowOff>105472</xdr:rowOff>
    </xdr:to>
    <xdr:graphicFrame macro="">
      <xdr:nvGraphicFramePr>
        <xdr:cNvPr id="13" name="مخطط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34848</xdr:colOff>
      <xdr:row>457</xdr:row>
      <xdr:rowOff>174238</xdr:rowOff>
    </xdr:from>
    <xdr:to>
      <xdr:col>7</xdr:col>
      <xdr:colOff>1333501</xdr:colOff>
      <xdr:row>488</xdr:row>
      <xdr:rowOff>129633</xdr:rowOff>
    </xdr:to>
    <xdr:graphicFrame macro="">
      <xdr:nvGraphicFramePr>
        <xdr:cNvPr id="16" name="مخطط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58080</xdr:colOff>
      <xdr:row>457</xdr:row>
      <xdr:rowOff>162622</xdr:rowOff>
    </xdr:from>
    <xdr:to>
      <xdr:col>11</xdr:col>
      <xdr:colOff>9294</xdr:colOff>
      <xdr:row>488</xdr:row>
      <xdr:rowOff>118017</xdr:rowOff>
    </xdr:to>
    <xdr:graphicFrame macro="">
      <xdr:nvGraphicFramePr>
        <xdr:cNvPr id="17" name="مخطط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11616</xdr:colOff>
      <xdr:row>457</xdr:row>
      <xdr:rowOff>151006</xdr:rowOff>
    </xdr:from>
    <xdr:to>
      <xdr:col>13</xdr:col>
      <xdr:colOff>1310269</xdr:colOff>
      <xdr:row>488</xdr:row>
      <xdr:rowOff>106401</xdr:rowOff>
    </xdr:to>
    <xdr:graphicFrame macro="">
      <xdr:nvGraphicFramePr>
        <xdr:cNvPr id="18" name="مخطط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34847</xdr:colOff>
      <xdr:row>457</xdr:row>
      <xdr:rowOff>139390</xdr:rowOff>
    </xdr:from>
    <xdr:to>
      <xdr:col>16</xdr:col>
      <xdr:colOff>1333500</xdr:colOff>
      <xdr:row>488</xdr:row>
      <xdr:rowOff>94785</xdr:rowOff>
    </xdr:to>
    <xdr:graphicFrame macro="">
      <xdr:nvGraphicFramePr>
        <xdr:cNvPr id="19" name="مخطط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34847</xdr:colOff>
      <xdr:row>444</xdr:row>
      <xdr:rowOff>11615</xdr:rowOff>
    </xdr:from>
    <xdr:to>
      <xdr:col>20</xdr:col>
      <xdr:colOff>11847</xdr:colOff>
      <xdr:row>457</xdr:row>
      <xdr:rowOff>59010</xdr:rowOff>
    </xdr:to>
    <xdr:graphicFrame macro="">
      <xdr:nvGraphicFramePr>
        <xdr:cNvPr id="20" name="مخطط 19">
          <a:extLst>
            <a:ext uri="{FF2B5EF4-FFF2-40B4-BE49-F238E27FC236}">
              <a16:creationId xmlns:a16="http://schemas.microsoft.com/office/drawing/2014/main" id="{69668F2D-D0B3-47C7-B427-D9DEC5216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20</xdr:col>
      <xdr:colOff>46464</xdr:colOff>
      <xdr:row>444</xdr:row>
      <xdr:rowOff>11615</xdr:rowOff>
    </xdr:from>
    <xdr:to>
      <xdr:col>23</xdr:col>
      <xdr:colOff>104775</xdr:colOff>
      <xdr:row>457</xdr:row>
      <xdr:rowOff>59010</xdr:rowOff>
    </xdr:to>
    <xdr:graphicFrame macro="">
      <xdr:nvGraphicFramePr>
        <xdr:cNvPr id="21" name="مخطط 20">
          <a:extLst>
            <a:ext uri="{FF2B5EF4-FFF2-40B4-BE49-F238E27FC236}">
              <a16:creationId xmlns:a16="http://schemas.microsoft.com/office/drawing/2014/main" id="{29336E61-B006-46B2-B550-3D083DE0E8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58079</xdr:colOff>
      <xdr:row>457</xdr:row>
      <xdr:rowOff>139390</xdr:rowOff>
    </xdr:from>
    <xdr:to>
      <xdr:col>19</xdr:col>
      <xdr:colOff>707406</xdr:colOff>
      <xdr:row>488</xdr:row>
      <xdr:rowOff>94785</xdr:rowOff>
    </xdr:to>
    <xdr:graphicFrame macro="">
      <xdr:nvGraphicFramePr>
        <xdr:cNvPr id="22" name="مخطط 21">
          <a:extLst>
            <a:ext uri="{FF2B5EF4-FFF2-40B4-BE49-F238E27FC236}">
              <a16:creationId xmlns:a16="http://schemas.microsoft.com/office/drawing/2014/main" id="{13A5B6E6-8494-480B-AF08-8320C8F364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20</xdr:col>
      <xdr:colOff>46464</xdr:colOff>
      <xdr:row>457</xdr:row>
      <xdr:rowOff>139391</xdr:rowOff>
    </xdr:from>
    <xdr:to>
      <xdr:col>23</xdr:col>
      <xdr:colOff>33687</xdr:colOff>
      <xdr:row>488</xdr:row>
      <xdr:rowOff>94786</xdr:rowOff>
    </xdr:to>
    <xdr:graphicFrame macro="">
      <xdr:nvGraphicFramePr>
        <xdr:cNvPr id="23" name="مخطط 22">
          <a:extLst>
            <a:ext uri="{FF2B5EF4-FFF2-40B4-BE49-F238E27FC236}">
              <a16:creationId xmlns:a16="http://schemas.microsoft.com/office/drawing/2014/main" id="{795D9E38-F4AB-445E-B994-997EF9801A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494015</xdr:colOff>
      <xdr:row>10</xdr:row>
      <xdr:rowOff>95660</xdr:rowOff>
    </xdr:from>
    <xdr:to>
      <xdr:col>4</xdr:col>
      <xdr:colOff>573619</xdr:colOff>
      <xdr:row>12</xdr:row>
      <xdr:rowOff>46430</xdr:rowOff>
    </xdr:to>
    <xdr:sp macro="" textlink="">
      <xdr:nvSpPr>
        <xdr:cNvPr id="25" name="مستطيل 24">
          <a:hlinkClick xmlns:r="http://schemas.openxmlformats.org/officeDocument/2006/relationships" r:id="rId5" tooltip="رجوع"/>
          <a:extLst>
            <a:ext uri="{FF2B5EF4-FFF2-40B4-BE49-F238E27FC236}">
              <a16:creationId xmlns:a16="http://schemas.microsoft.com/office/drawing/2014/main" id="{97352223-95D8-4714-A670-68B4EB5D870F}"/>
            </a:ext>
          </a:extLst>
        </xdr:cNvPr>
        <xdr:cNvSpPr/>
      </xdr:nvSpPr>
      <xdr:spPr>
        <a:xfrm>
          <a:off x="11244851492" y="95660"/>
          <a:ext cx="1424309" cy="399005"/>
        </a:xfrm>
        <a:prstGeom prst="rect">
          <a:avLst/>
        </a:prstGeom>
        <a:solidFill>
          <a:schemeClr val="bg2">
            <a:lumMod val="75000"/>
          </a:schemeClr>
        </a:solidFill>
        <a:effectLst>
          <a:glow rad="101600">
            <a:schemeClr val="accent5">
              <a:satMod val="175000"/>
              <a:alpha val="40000"/>
            </a:schemeClr>
          </a:glow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r" rtl="1"/>
          <a:r>
            <a:rPr lang="ar-SA" sz="1200" b="1">
              <a:solidFill>
                <a:sysClr val="windowText" lastClr="000000"/>
              </a:solidFill>
            </a:rPr>
            <a:t>عودة للصفحة</a:t>
          </a:r>
          <a:r>
            <a:rPr lang="ar-SA" sz="1200" b="1" baseline="0">
              <a:solidFill>
                <a:sysClr val="windowText" lastClr="000000"/>
              </a:solidFill>
            </a:rPr>
            <a:t> الرئيسية</a:t>
          </a:r>
          <a:endParaRPr lang="ar-SA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98052</xdr:colOff>
      <xdr:row>10</xdr:row>
      <xdr:rowOff>98052</xdr:rowOff>
    </xdr:from>
    <xdr:to>
      <xdr:col>6</xdr:col>
      <xdr:colOff>700368</xdr:colOff>
      <xdr:row>12</xdr:row>
      <xdr:rowOff>14008</xdr:rowOff>
    </xdr:to>
    <xdr:sp macro="[0]!طت" textlink="">
      <xdr:nvSpPr>
        <xdr:cNvPr id="5" name="مستطيل: زوايا مستديرة 4">
          <a:extLst>
            <a:ext uri="{FF2B5EF4-FFF2-40B4-BE49-F238E27FC236}">
              <a16:creationId xmlns:a16="http://schemas.microsoft.com/office/drawing/2014/main" id="{2289E77F-F1A5-425E-A72F-B5F5BF006F33}"/>
            </a:ext>
          </a:extLst>
        </xdr:cNvPr>
        <xdr:cNvSpPr/>
      </xdr:nvSpPr>
      <xdr:spPr>
        <a:xfrm>
          <a:off x="11243576140" y="98052"/>
          <a:ext cx="798419" cy="364191"/>
        </a:xfrm>
        <a:prstGeom prst="roundRect">
          <a:avLst/>
        </a:prstGeom>
        <a:solidFill>
          <a:schemeClr val="accent3">
            <a:lumMod val="75000"/>
          </a:schemeClr>
        </a:solidFill>
        <a:effectLst>
          <a:glow rad="101600">
            <a:schemeClr val="accent5">
              <a:satMod val="175000"/>
              <a:alpha val="40000"/>
            </a:schemeClr>
          </a:glow>
          <a:innerShdw blurRad="63500" dist="50800" dir="189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400" b="1"/>
            <a:t>طباعة1</a:t>
          </a:r>
        </a:p>
      </xdr:txBody>
    </xdr:sp>
    <xdr:clientData/>
  </xdr:twoCellAnchor>
  <xdr:twoCellAnchor>
    <xdr:from>
      <xdr:col>6</xdr:col>
      <xdr:colOff>826434</xdr:colOff>
      <xdr:row>10</xdr:row>
      <xdr:rowOff>98052</xdr:rowOff>
    </xdr:from>
    <xdr:to>
      <xdr:col>7</xdr:col>
      <xdr:colOff>280147</xdr:colOff>
      <xdr:row>12</xdr:row>
      <xdr:rowOff>14008</xdr:rowOff>
    </xdr:to>
    <xdr:sp macro="[0]!طتت" textlink="">
      <xdr:nvSpPr>
        <xdr:cNvPr id="26" name="مستطيل: زوايا مستديرة 25">
          <a:extLst>
            <a:ext uri="{FF2B5EF4-FFF2-40B4-BE49-F238E27FC236}">
              <a16:creationId xmlns:a16="http://schemas.microsoft.com/office/drawing/2014/main" id="{F71E4243-1DA2-4C3C-8D48-5D569F17FFCF}"/>
            </a:ext>
          </a:extLst>
        </xdr:cNvPr>
        <xdr:cNvSpPr/>
      </xdr:nvSpPr>
      <xdr:spPr>
        <a:xfrm>
          <a:off x="11242651655" y="98052"/>
          <a:ext cx="798419" cy="364191"/>
        </a:xfrm>
        <a:prstGeom prst="roundRect">
          <a:avLst/>
        </a:prstGeom>
        <a:solidFill>
          <a:schemeClr val="accent3">
            <a:lumMod val="75000"/>
          </a:schemeClr>
        </a:solidFill>
        <a:effectLst>
          <a:glow rad="101600">
            <a:schemeClr val="accent5">
              <a:satMod val="175000"/>
              <a:alpha val="40000"/>
            </a:schemeClr>
          </a:glow>
          <a:innerShdw blurRad="63500" dist="50800" dir="189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400" b="1"/>
            <a:t>طباعة2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634897</xdr:colOff>
      <xdr:row>0</xdr:row>
      <xdr:rowOff>115733</xdr:rowOff>
    </xdr:from>
    <xdr:to>
      <xdr:col>48</xdr:col>
      <xdr:colOff>75380</xdr:colOff>
      <xdr:row>2</xdr:row>
      <xdr:rowOff>120496</xdr:rowOff>
    </xdr:to>
    <xdr:sp macro="" textlink="">
      <xdr:nvSpPr>
        <xdr:cNvPr id="2" name="مستطيل 1">
          <a:hlinkClick xmlns:r="http://schemas.openxmlformats.org/officeDocument/2006/relationships" r:id="rId1" tooltip="رجوع"/>
          <a:extLst>
            <a:ext uri="{FF2B5EF4-FFF2-40B4-BE49-F238E27FC236}">
              <a16:creationId xmlns:a16="http://schemas.microsoft.com/office/drawing/2014/main" id="{00FF6687-F5BA-4AB8-ABFC-E2391E5C487B}"/>
            </a:ext>
          </a:extLst>
        </xdr:cNvPr>
        <xdr:cNvSpPr/>
      </xdr:nvSpPr>
      <xdr:spPr>
        <a:xfrm>
          <a:off x="24966152" y="115733"/>
          <a:ext cx="2297983" cy="414440"/>
        </a:xfrm>
        <a:prstGeom prst="rect">
          <a:avLst/>
        </a:prstGeom>
        <a:solidFill>
          <a:schemeClr val="bg2">
            <a:lumMod val="75000"/>
          </a:schemeClr>
        </a:solidFill>
        <a:effectLst>
          <a:glow rad="101600">
            <a:schemeClr val="accent5">
              <a:satMod val="175000"/>
              <a:alpha val="40000"/>
            </a:schemeClr>
          </a:glow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200" b="1">
              <a:solidFill>
                <a:sysClr val="windowText" lastClr="000000"/>
              </a:solidFill>
            </a:rPr>
            <a:t>عودة للصفحة</a:t>
          </a:r>
          <a:r>
            <a:rPr lang="ar-SA" sz="1200" b="1" baseline="0">
              <a:solidFill>
                <a:sysClr val="windowText" lastClr="000000"/>
              </a:solidFill>
            </a:rPr>
            <a:t> الرئيسية</a:t>
          </a:r>
          <a:endParaRPr lang="ar-SA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48</xdr:col>
      <xdr:colOff>30726</xdr:colOff>
      <xdr:row>5</xdr:row>
      <xdr:rowOff>61451</xdr:rowOff>
    </xdr:from>
    <xdr:to>
      <xdr:col>49</xdr:col>
      <xdr:colOff>30726</xdr:colOff>
      <xdr:row>7</xdr:row>
      <xdr:rowOff>163871</xdr:rowOff>
    </xdr:to>
    <xdr:sp macro="[0]!print1" textlink="">
      <xdr:nvSpPr>
        <xdr:cNvPr id="3" name="مستطيل: زوايا مستديرة 2">
          <a:extLst>
            <a:ext uri="{FF2B5EF4-FFF2-40B4-BE49-F238E27FC236}">
              <a16:creationId xmlns:a16="http://schemas.microsoft.com/office/drawing/2014/main" id="{CA1B2AEC-04B5-4486-ABEB-FC0C2E98A300}"/>
            </a:ext>
          </a:extLst>
        </xdr:cNvPr>
        <xdr:cNvSpPr/>
      </xdr:nvSpPr>
      <xdr:spPr>
        <a:xfrm>
          <a:off x="24427016" y="1085645"/>
          <a:ext cx="583790" cy="512097"/>
        </a:xfrm>
        <a:prstGeom prst="roundRect">
          <a:avLst/>
        </a:prstGeom>
        <a:solidFill>
          <a:schemeClr val="accent3">
            <a:lumMod val="75000"/>
          </a:schemeClr>
        </a:solidFill>
        <a:effectLst>
          <a:glow rad="101600">
            <a:schemeClr val="accent5">
              <a:satMod val="175000"/>
              <a:alpha val="40000"/>
            </a:schemeClr>
          </a:glow>
          <a:innerShdw blurRad="63500" dist="50800" dir="189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200" b="1">
              <a:solidFill>
                <a:schemeClr val="bg1"/>
              </a:solidFill>
            </a:rPr>
            <a:t>طباعة</a:t>
          </a:r>
        </a:p>
      </xdr:txBody>
    </xdr:sp>
    <xdr:clientData/>
  </xdr:twoCellAnchor>
  <xdr:twoCellAnchor>
    <xdr:from>
      <xdr:col>54</xdr:col>
      <xdr:colOff>40968</xdr:colOff>
      <xdr:row>5</xdr:row>
      <xdr:rowOff>71694</xdr:rowOff>
    </xdr:from>
    <xdr:to>
      <xdr:col>55</xdr:col>
      <xdr:colOff>20484</xdr:colOff>
      <xdr:row>7</xdr:row>
      <xdr:rowOff>153629</xdr:rowOff>
    </xdr:to>
    <xdr:sp macro="[0]!print2" textlink="">
      <xdr:nvSpPr>
        <xdr:cNvPr id="6" name="مستطيل: زوايا مستديرة 5">
          <a:extLst>
            <a:ext uri="{FF2B5EF4-FFF2-40B4-BE49-F238E27FC236}">
              <a16:creationId xmlns:a16="http://schemas.microsoft.com/office/drawing/2014/main" id="{3344D76A-79E7-408D-8312-990D054E139F}"/>
            </a:ext>
          </a:extLst>
        </xdr:cNvPr>
        <xdr:cNvSpPr/>
      </xdr:nvSpPr>
      <xdr:spPr>
        <a:xfrm>
          <a:off x="20453145" y="1095888"/>
          <a:ext cx="594032" cy="491612"/>
        </a:xfrm>
        <a:prstGeom prst="roundRect">
          <a:avLst/>
        </a:prstGeom>
        <a:solidFill>
          <a:schemeClr val="accent3">
            <a:lumMod val="75000"/>
          </a:schemeClr>
        </a:solidFill>
        <a:ln w="19050"/>
        <a:effectLst>
          <a:glow rad="101600">
            <a:schemeClr val="accent5">
              <a:satMod val="175000"/>
              <a:alpha val="40000"/>
            </a:schemeClr>
          </a:glow>
          <a:innerShdw blurRad="63500" dist="50800" dir="189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1200" b="1">
              <a:effectLst/>
            </a:rPr>
            <a:t>طباعة</a:t>
          </a:r>
          <a:endParaRPr lang="ar-SA" sz="1200" b="1"/>
        </a:p>
      </xdr:txBody>
    </xdr:sp>
    <xdr:clientData/>
  </xdr:twoCellAnchor>
  <xdr:twoCellAnchor>
    <xdr:from>
      <xdr:col>60</xdr:col>
      <xdr:colOff>20484</xdr:colOff>
      <xdr:row>5</xdr:row>
      <xdr:rowOff>61451</xdr:rowOff>
    </xdr:from>
    <xdr:to>
      <xdr:col>60</xdr:col>
      <xdr:colOff>594033</xdr:colOff>
      <xdr:row>7</xdr:row>
      <xdr:rowOff>174113</xdr:rowOff>
    </xdr:to>
    <xdr:sp macro="[0]!print3" textlink="">
      <xdr:nvSpPr>
        <xdr:cNvPr id="8" name="مستطيل: زوايا مستديرة 7">
          <a:extLst>
            <a:ext uri="{FF2B5EF4-FFF2-40B4-BE49-F238E27FC236}">
              <a16:creationId xmlns:a16="http://schemas.microsoft.com/office/drawing/2014/main" id="{4629CAB8-FA46-44EF-9F57-8466442AA3DC}"/>
            </a:ext>
          </a:extLst>
        </xdr:cNvPr>
        <xdr:cNvSpPr/>
      </xdr:nvSpPr>
      <xdr:spPr>
        <a:xfrm>
          <a:off x="16479274" y="1085645"/>
          <a:ext cx="573549" cy="522339"/>
        </a:xfrm>
        <a:prstGeom prst="roundRect">
          <a:avLst/>
        </a:prstGeom>
        <a:solidFill>
          <a:schemeClr val="accent3">
            <a:lumMod val="75000"/>
          </a:schemeClr>
        </a:solidFill>
        <a:effectLst>
          <a:glow rad="101600">
            <a:schemeClr val="accent5">
              <a:satMod val="175000"/>
              <a:alpha val="40000"/>
            </a:schemeClr>
          </a:glow>
          <a:innerShdw blurRad="63500" dist="50800" dir="189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r" rtl="1"/>
          <a:r>
            <a:rPr lang="ar-SA" sz="1200" b="1"/>
            <a:t>طباعة</a:t>
          </a:r>
        </a:p>
      </xdr:txBody>
    </xdr:sp>
    <xdr:clientData/>
  </xdr:twoCellAnchor>
  <xdr:twoCellAnchor>
    <xdr:from>
      <xdr:col>66</xdr:col>
      <xdr:colOff>30726</xdr:colOff>
      <xdr:row>5</xdr:row>
      <xdr:rowOff>61452</xdr:rowOff>
    </xdr:from>
    <xdr:to>
      <xdr:col>67</xdr:col>
      <xdr:colOff>10242</xdr:colOff>
      <xdr:row>7</xdr:row>
      <xdr:rowOff>122903</xdr:rowOff>
    </xdr:to>
    <xdr:sp macro="[0]!print4" textlink="">
      <xdr:nvSpPr>
        <xdr:cNvPr id="9" name="مستطيل: زوايا مستديرة 8">
          <a:extLst>
            <a:ext uri="{FF2B5EF4-FFF2-40B4-BE49-F238E27FC236}">
              <a16:creationId xmlns:a16="http://schemas.microsoft.com/office/drawing/2014/main" id="{87563414-154C-4BC2-B283-927DBEBACEF0}"/>
            </a:ext>
          </a:extLst>
        </xdr:cNvPr>
        <xdr:cNvSpPr/>
      </xdr:nvSpPr>
      <xdr:spPr>
        <a:xfrm>
          <a:off x="12423468" y="1085646"/>
          <a:ext cx="573548" cy="471128"/>
        </a:xfrm>
        <a:prstGeom prst="roundRect">
          <a:avLst/>
        </a:prstGeom>
        <a:solidFill>
          <a:schemeClr val="accent3">
            <a:lumMod val="75000"/>
          </a:schemeClr>
        </a:solidFill>
        <a:effectLst>
          <a:glow rad="101600">
            <a:schemeClr val="accent5">
              <a:satMod val="175000"/>
              <a:alpha val="40000"/>
            </a:schemeClr>
          </a:glow>
          <a:innerShdw blurRad="63500" dist="50800" dir="189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r" rtl="1"/>
          <a:r>
            <a:rPr lang="ar-SA" sz="1200" b="1"/>
            <a:t>طباعة</a:t>
          </a:r>
        </a:p>
      </xdr:txBody>
    </xdr:sp>
    <xdr:clientData/>
  </xdr:twoCellAnchor>
  <xdr:twoCellAnchor>
    <xdr:from>
      <xdr:col>72</xdr:col>
      <xdr:colOff>40968</xdr:colOff>
      <xdr:row>5</xdr:row>
      <xdr:rowOff>102419</xdr:rowOff>
    </xdr:from>
    <xdr:to>
      <xdr:col>72</xdr:col>
      <xdr:colOff>624758</xdr:colOff>
      <xdr:row>7</xdr:row>
      <xdr:rowOff>153630</xdr:rowOff>
    </xdr:to>
    <xdr:sp macro="[0]!print5" textlink="">
      <xdr:nvSpPr>
        <xdr:cNvPr id="10" name="مستطيل: زوايا مستديرة 9">
          <a:extLst>
            <a:ext uri="{FF2B5EF4-FFF2-40B4-BE49-F238E27FC236}">
              <a16:creationId xmlns:a16="http://schemas.microsoft.com/office/drawing/2014/main" id="{F0271625-76DE-4064-B967-E82F729E5F48}"/>
            </a:ext>
          </a:extLst>
        </xdr:cNvPr>
        <xdr:cNvSpPr/>
      </xdr:nvSpPr>
      <xdr:spPr>
        <a:xfrm>
          <a:off x="8316452" y="1126613"/>
          <a:ext cx="583790" cy="460888"/>
        </a:xfrm>
        <a:prstGeom prst="roundRect">
          <a:avLst/>
        </a:prstGeom>
        <a:solidFill>
          <a:schemeClr val="accent3">
            <a:lumMod val="75000"/>
          </a:schemeClr>
        </a:solidFill>
        <a:effectLst>
          <a:glow rad="101600">
            <a:schemeClr val="accent5">
              <a:satMod val="175000"/>
              <a:alpha val="40000"/>
            </a:schemeClr>
          </a:glow>
          <a:innerShdw blurRad="63500" dist="50800" dir="189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200" b="1"/>
            <a:t>طباعة</a:t>
          </a:r>
        </a:p>
      </xdr:txBody>
    </xdr:sp>
    <xdr:clientData/>
  </xdr:twoCellAnchor>
  <xdr:twoCellAnchor>
    <xdr:from>
      <xdr:col>78</xdr:col>
      <xdr:colOff>30726</xdr:colOff>
      <xdr:row>5</xdr:row>
      <xdr:rowOff>71693</xdr:rowOff>
    </xdr:from>
    <xdr:to>
      <xdr:col>78</xdr:col>
      <xdr:colOff>624758</xdr:colOff>
      <xdr:row>7</xdr:row>
      <xdr:rowOff>122903</xdr:rowOff>
    </xdr:to>
    <xdr:sp macro="[0]!print6" textlink="">
      <xdr:nvSpPr>
        <xdr:cNvPr id="11" name="مستطيل: زوايا مستديرة 10">
          <a:extLst>
            <a:ext uri="{FF2B5EF4-FFF2-40B4-BE49-F238E27FC236}">
              <a16:creationId xmlns:a16="http://schemas.microsoft.com/office/drawing/2014/main" id="{27B7CBD8-E9AD-49D8-9FF5-E9DE3E515196}"/>
            </a:ext>
          </a:extLst>
        </xdr:cNvPr>
        <xdr:cNvSpPr/>
      </xdr:nvSpPr>
      <xdr:spPr>
        <a:xfrm>
          <a:off x="4291371" y="1095887"/>
          <a:ext cx="594032" cy="460887"/>
        </a:xfrm>
        <a:prstGeom prst="roundRect">
          <a:avLst/>
        </a:prstGeom>
        <a:solidFill>
          <a:schemeClr val="accent3">
            <a:lumMod val="75000"/>
          </a:schemeClr>
        </a:solidFill>
        <a:effectLst>
          <a:glow rad="101600">
            <a:schemeClr val="accent5">
              <a:satMod val="175000"/>
              <a:alpha val="40000"/>
            </a:schemeClr>
          </a:glow>
          <a:innerShdw blurRad="63500" dist="50800" dir="189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200" b="1"/>
            <a:t>طباعة</a:t>
          </a:r>
        </a:p>
      </xdr:txBody>
    </xdr:sp>
    <xdr:clientData/>
  </xdr:twoCellAnchor>
  <xdr:twoCellAnchor>
    <xdr:from>
      <xdr:col>84</xdr:col>
      <xdr:colOff>10242</xdr:colOff>
      <xdr:row>5</xdr:row>
      <xdr:rowOff>71692</xdr:rowOff>
    </xdr:from>
    <xdr:to>
      <xdr:col>84</xdr:col>
      <xdr:colOff>594032</xdr:colOff>
      <xdr:row>7</xdr:row>
      <xdr:rowOff>153628</xdr:rowOff>
    </xdr:to>
    <xdr:sp macro="[0]!print7" textlink="">
      <xdr:nvSpPr>
        <xdr:cNvPr id="12" name="مستطيل: زوايا مستديرة 11">
          <a:extLst>
            <a:ext uri="{FF2B5EF4-FFF2-40B4-BE49-F238E27FC236}">
              <a16:creationId xmlns:a16="http://schemas.microsoft.com/office/drawing/2014/main" id="{007961A0-5D07-406B-B72A-0B4D76CE2D51}"/>
            </a:ext>
          </a:extLst>
        </xdr:cNvPr>
        <xdr:cNvSpPr/>
      </xdr:nvSpPr>
      <xdr:spPr>
        <a:xfrm>
          <a:off x="215081" y="1095886"/>
          <a:ext cx="583790" cy="491613"/>
        </a:xfrm>
        <a:prstGeom prst="roundRect">
          <a:avLst/>
        </a:prstGeom>
        <a:solidFill>
          <a:schemeClr val="accent3">
            <a:lumMod val="75000"/>
          </a:schemeClr>
        </a:solidFill>
        <a:effectLst>
          <a:glow rad="101600">
            <a:schemeClr val="accent5">
              <a:satMod val="175000"/>
              <a:alpha val="40000"/>
            </a:schemeClr>
          </a:glow>
          <a:innerShdw blurRad="63500" dist="50800" dir="189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200" b="1"/>
            <a:t>طباعة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59531</xdr:colOff>
      <xdr:row>44</xdr:row>
      <xdr:rowOff>154781</xdr:rowOff>
    </xdr:from>
    <xdr:to>
      <xdr:col>18</xdr:col>
      <xdr:colOff>1047749</xdr:colOff>
      <xdr:row>47</xdr:row>
      <xdr:rowOff>23812</xdr:rowOff>
    </xdr:to>
    <xdr:sp macro="" textlink="">
      <xdr:nvSpPr>
        <xdr:cNvPr id="5" name="مستطيل 4">
          <a:hlinkClick xmlns:r="http://schemas.openxmlformats.org/officeDocument/2006/relationships" r:id="rId1" tooltip="رجوع"/>
          <a:extLst>
            <a:ext uri="{FF2B5EF4-FFF2-40B4-BE49-F238E27FC236}">
              <a16:creationId xmlns:a16="http://schemas.microsoft.com/office/drawing/2014/main" id="{F59EEDCC-3BA1-4727-A19E-6731A8813FC5}"/>
            </a:ext>
          </a:extLst>
        </xdr:cNvPr>
        <xdr:cNvSpPr/>
      </xdr:nvSpPr>
      <xdr:spPr>
        <a:xfrm>
          <a:off x="2131219" y="6738937"/>
          <a:ext cx="1428750" cy="404813"/>
        </a:xfrm>
        <a:prstGeom prst="rect">
          <a:avLst/>
        </a:prstGeom>
        <a:solidFill>
          <a:schemeClr val="bg2">
            <a:lumMod val="75000"/>
          </a:schemeClr>
        </a:solidFill>
        <a:effectLst>
          <a:glow rad="101600">
            <a:schemeClr val="accent5">
              <a:satMod val="175000"/>
              <a:alpha val="40000"/>
            </a:schemeClr>
          </a:glow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r" rtl="1"/>
          <a:r>
            <a:rPr lang="ar-SA" sz="1200" b="1">
              <a:solidFill>
                <a:sysClr val="windowText" lastClr="000000"/>
              </a:solidFill>
            </a:rPr>
            <a:t>عودة للصفحة</a:t>
          </a:r>
          <a:r>
            <a:rPr lang="ar-SA" sz="1200" b="1" baseline="0">
              <a:solidFill>
                <a:sysClr val="windowText" lastClr="000000"/>
              </a:solidFill>
            </a:rPr>
            <a:t> الرئيسية</a:t>
          </a:r>
          <a:endParaRPr lang="ar-SA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404813</xdr:colOff>
      <xdr:row>44</xdr:row>
      <xdr:rowOff>107156</xdr:rowOff>
    </xdr:from>
    <xdr:to>
      <xdr:col>21</xdr:col>
      <xdr:colOff>500063</xdr:colOff>
      <xdr:row>47</xdr:row>
      <xdr:rowOff>35719</xdr:rowOff>
    </xdr:to>
    <xdr:sp macro="[0]!طخ" textlink="">
      <xdr:nvSpPr>
        <xdr:cNvPr id="3" name="مستطيل: زوايا مستديرة 2">
          <a:extLst>
            <a:ext uri="{FF2B5EF4-FFF2-40B4-BE49-F238E27FC236}">
              <a16:creationId xmlns:a16="http://schemas.microsoft.com/office/drawing/2014/main" id="{2EE5B99E-DF85-4037-ACB9-532DAF475982}"/>
            </a:ext>
          </a:extLst>
        </xdr:cNvPr>
        <xdr:cNvSpPr/>
      </xdr:nvSpPr>
      <xdr:spPr>
        <a:xfrm>
          <a:off x="190500" y="6524625"/>
          <a:ext cx="821531" cy="464344"/>
        </a:xfrm>
        <a:prstGeom prst="roundRect">
          <a:avLst/>
        </a:prstGeom>
        <a:solidFill>
          <a:schemeClr val="accent3">
            <a:lumMod val="75000"/>
          </a:schemeClr>
        </a:solidFill>
        <a:effectLst>
          <a:glow rad="101600">
            <a:schemeClr val="accent5">
              <a:satMod val="175000"/>
              <a:alpha val="40000"/>
            </a:schemeClr>
          </a:glow>
          <a:innerShdw blurRad="63500" dist="50800" dir="189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400" b="1"/>
            <a:t>طباعة</a:t>
          </a:r>
        </a:p>
      </xdr:txBody>
    </xdr:sp>
    <xdr:clientData/>
  </xdr:twoCellAnchor>
  <xdr:twoCellAnchor>
    <xdr:from>
      <xdr:col>17</xdr:col>
      <xdr:colOff>47625</xdr:colOff>
      <xdr:row>19</xdr:row>
      <xdr:rowOff>178595</xdr:rowOff>
    </xdr:from>
    <xdr:to>
      <xdr:col>21</xdr:col>
      <xdr:colOff>553642</xdr:colOff>
      <xdr:row>29</xdr:row>
      <xdr:rowOff>192881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70AD256A-F95A-4666-A40B-2DE1F68179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effectLst>
          <a:glow rad="101600">
            <a:schemeClr val="accent5">
              <a:satMod val="175000"/>
              <a:alpha val="40000"/>
            </a:schemeClr>
          </a:glow>
          <a:outerShdw blurRad="50800" dist="38100" dir="18900000" algn="bl" rotWithShape="0">
            <a:prstClr val="black">
              <a:alpha val="40000"/>
            </a:prstClr>
          </a:outerShdw>
        </a:effectLst>
      </a:spPr>
      <a:bodyPr vertOverflow="clip" horzOverflow="clip" rtlCol="1" anchor="t"/>
      <a:lstStyle>
        <a:defPPr algn="ctr" rtl="1">
          <a:defRPr sz="1200" b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der499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ورقة19">
    <tabColor rgb="FFFF0000"/>
  </sheetPr>
  <dimension ref="A1:P26"/>
  <sheetViews>
    <sheetView rightToLeft="1" workbookViewId="0"/>
  </sheetViews>
  <sheetFormatPr defaultColWidth="0" defaultRowHeight="14" zeroHeight="1" x14ac:dyDescent="0.3"/>
  <cols>
    <col min="1" max="1" width="4.08203125" customWidth="1"/>
    <col min="2" max="2" width="9" hidden="1" customWidth="1"/>
    <col min="3" max="3" width="0.75" style="448" customWidth="1"/>
    <col min="4" max="16" width="9" customWidth="1"/>
    <col min="17" max="16384" width="9" hidden="1"/>
  </cols>
  <sheetData>
    <row r="1" spans="1:16" ht="14.5" thickBot="1" x14ac:dyDescent="0.35">
      <c r="A1" s="448"/>
      <c r="B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</row>
    <row r="2" spans="1:16" x14ac:dyDescent="0.3">
      <c r="A2" s="448"/>
      <c r="D2" s="440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2"/>
      <c r="P2" s="448"/>
    </row>
    <row r="3" spans="1:16" x14ac:dyDescent="0.3">
      <c r="A3" s="448"/>
      <c r="D3" s="443"/>
      <c r="E3" s="1"/>
      <c r="F3" s="1"/>
      <c r="G3" s="1"/>
      <c r="H3" s="1"/>
      <c r="I3" s="1"/>
      <c r="J3" s="1"/>
      <c r="K3" s="1"/>
      <c r="L3" s="1"/>
      <c r="M3" s="1"/>
      <c r="N3" s="1"/>
      <c r="O3" s="444"/>
      <c r="P3" s="448"/>
    </row>
    <row r="4" spans="1:16" x14ac:dyDescent="0.3">
      <c r="A4" s="448"/>
      <c r="D4" s="443"/>
      <c r="E4" s="1"/>
      <c r="F4" s="1"/>
      <c r="G4" s="1"/>
      <c r="H4" s="1"/>
      <c r="I4" s="1"/>
      <c r="J4" s="1"/>
      <c r="K4" s="1"/>
      <c r="L4" s="1"/>
      <c r="M4" s="1"/>
      <c r="N4" s="1"/>
      <c r="O4" s="444"/>
      <c r="P4" s="448"/>
    </row>
    <row r="5" spans="1:16" x14ac:dyDescent="0.3">
      <c r="A5" s="448"/>
      <c r="D5" s="443"/>
      <c r="E5" s="1"/>
      <c r="F5" s="1"/>
      <c r="G5" s="1"/>
      <c r="H5" s="1"/>
      <c r="I5" s="1"/>
      <c r="J5" s="1"/>
      <c r="K5" s="1"/>
      <c r="L5" s="1"/>
      <c r="M5" s="1"/>
      <c r="N5" s="1"/>
      <c r="O5" s="444"/>
      <c r="P5" s="448"/>
    </row>
    <row r="6" spans="1:16" x14ac:dyDescent="0.3">
      <c r="A6" s="448"/>
      <c r="D6" s="443"/>
      <c r="E6" s="1"/>
      <c r="F6" s="1"/>
      <c r="G6" s="1"/>
      <c r="H6" s="1"/>
      <c r="I6" s="1"/>
      <c r="J6" s="1"/>
      <c r="K6" s="1"/>
      <c r="L6" s="1"/>
      <c r="M6" s="1"/>
      <c r="N6" s="1"/>
      <c r="O6" s="444"/>
      <c r="P6" s="448"/>
    </row>
    <row r="7" spans="1:16" x14ac:dyDescent="0.3">
      <c r="A7" s="448"/>
      <c r="D7" s="443"/>
      <c r="E7" s="1"/>
      <c r="F7" s="1"/>
      <c r="G7" s="1"/>
      <c r="H7" s="1"/>
      <c r="I7" s="1"/>
      <c r="J7" s="1"/>
      <c r="K7" s="1"/>
      <c r="L7" s="1"/>
      <c r="M7" s="1"/>
      <c r="N7" s="1"/>
      <c r="O7" s="444"/>
      <c r="P7" s="448"/>
    </row>
    <row r="8" spans="1:16" x14ac:dyDescent="0.3">
      <c r="A8" s="448"/>
      <c r="D8" s="443"/>
      <c r="E8" s="457"/>
      <c r="F8" s="457"/>
      <c r="G8" s="1"/>
      <c r="H8" s="454" t="s">
        <v>80</v>
      </c>
      <c r="I8" s="454"/>
      <c r="J8" s="454"/>
      <c r="K8" s="454"/>
      <c r="L8" s="1"/>
      <c r="M8" s="458"/>
      <c r="N8" s="458"/>
      <c r="O8" s="444"/>
      <c r="P8" s="448"/>
    </row>
    <row r="9" spans="1:16" x14ac:dyDescent="0.3">
      <c r="A9" s="448"/>
      <c r="D9" s="443"/>
      <c r="E9" s="457"/>
      <c r="F9" s="457"/>
      <c r="G9" s="1"/>
      <c r="H9" s="1"/>
      <c r="I9" s="1"/>
      <c r="J9" s="1"/>
      <c r="K9" s="1"/>
      <c r="L9" s="1"/>
      <c r="M9" s="1"/>
      <c r="N9" s="1"/>
      <c r="O9" s="444"/>
      <c r="P9" s="448"/>
    </row>
    <row r="10" spans="1:16" x14ac:dyDescent="0.3">
      <c r="A10" s="448"/>
      <c r="D10" s="443"/>
      <c r="E10" s="455" t="s">
        <v>81</v>
      </c>
      <c r="F10" s="455"/>
      <c r="G10" s="1"/>
      <c r="H10" s="1"/>
      <c r="I10" s="1"/>
      <c r="J10" s="1"/>
      <c r="K10" s="1"/>
      <c r="L10" s="1"/>
      <c r="M10" s="1"/>
      <c r="N10" s="1"/>
      <c r="O10" s="444"/>
      <c r="P10" s="448"/>
    </row>
    <row r="11" spans="1:16" x14ac:dyDescent="0.3">
      <c r="A11" s="448"/>
      <c r="D11" s="443"/>
      <c r="E11" s="1"/>
      <c r="F11" s="56">
        <v>1</v>
      </c>
      <c r="G11" s="456" t="s">
        <v>106</v>
      </c>
      <c r="H11" s="456"/>
      <c r="I11" s="456"/>
      <c r="J11" s="456"/>
      <c r="K11" s="456"/>
      <c r="L11" s="456"/>
      <c r="M11" s="456"/>
      <c r="N11" s="456"/>
      <c r="O11" s="444"/>
      <c r="P11" s="448"/>
    </row>
    <row r="12" spans="1:16" x14ac:dyDescent="0.3">
      <c r="A12" s="448"/>
      <c r="D12" s="443"/>
      <c r="E12" s="1"/>
      <c r="F12" s="56">
        <v>2</v>
      </c>
      <c r="G12" s="456" t="s">
        <v>109</v>
      </c>
      <c r="H12" s="456"/>
      <c r="I12" s="456"/>
      <c r="J12" s="456"/>
      <c r="K12" s="456"/>
      <c r="L12" s="456"/>
      <c r="M12" s="456"/>
      <c r="N12" s="456"/>
      <c r="O12" s="444"/>
      <c r="P12" s="448"/>
    </row>
    <row r="13" spans="1:16" x14ac:dyDescent="0.3">
      <c r="A13" s="448"/>
      <c r="D13" s="443"/>
      <c r="E13" s="1"/>
      <c r="F13" s="56">
        <v>3</v>
      </c>
      <c r="G13" s="456" t="s">
        <v>107</v>
      </c>
      <c r="H13" s="456"/>
      <c r="I13" s="456"/>
      <c r="J13" s="456"/>
      <c r="K13" s="456"/>
      <c r="L13" s="456"/>
      <c r="M13" s="456"/>
      <c r="N13" s="456"/>
      <c r="O13" s="444"/>
      <c r="P13" s="448"/>
    </row>
    <row r="14" spans="1:16" x14ac:dyDescent="0.3">
      <c r="A14" s="448"/>
      <c r="D14" s="443"/>
      <c r="E14" s="1"/>
      <c r="F14" s="56">
        <v>4</v>
      </c>
      <c r="G14" s="456" t="s">
        <v>108</v>
      </c>
      <c r="H14" s="456"/>
      <c r="I14" s="456"/>
      <c r="J14" s="456"/>
      <c r="K14" s="456"/>
      <c r="L14" s="456"/>
      <c r="M14" s="456"/>
      <c r="N14" s="456"/>
      <c r="O14" s="444"/>
      <c r="P14" s="448"/>
    </row>
    <row r="15" spans="1:16" s="449" customFormat="1" x14ac:dyDescent="0.3">
      <c r="A15" s="448"/>
      <c r="B15"/>
      <c r="C15" s="448"/>
      <c r="D15" s="443"/>
      <c r="E15" s="1"/>
      <c r="F15" s="56">
        <v>5</v>
      </c>
      <c r="G15" s="449" t="s">
        <v>110</v>
      </c>
      <c r="P15" s="450"/>
    </row>
    <row r="16" spans="1:16" s="449" customFormat="1" ht="14.25" customHeight="1" x14ac:dyDescent="0.3">
      <c r="A16" s="448"/>
      <c r="B16"/>
      <c r="C16" s="448"/>
      <c r="D16" s="443"/>
      <c r="E16" s="1"/>
      <c r="F16" s="1"/>
      <c r="G16" s="459" t="s">
        <v>111</v>
      </c>
      <c r="H16" s="459"/>
      <c r="I16" s="459"/>
      <c r="J16" s="459"/>
      <c r="K16" s="459"/>
      <c r="L16" s="459"/>
      <c r="M16" s="459"/>
      <c r="N16" s="459"/>
      <c r="P16" s="450"/>
    </row>
    <row r="17" spans="1:16" s="449" customFormat="1" ht="14.25" customHeight="1" x14ac:dyDescent="0.3">
      <c r="A17" s="448"/>
      <c r="B17"/>
      <c r="C17" s="448"/>
      <c r="D17" s="443"/>
      <c r="E17" s="1"/>
      <c r="F17" s="1"/>
      <c r="G17" s="451"/>
      <c r="H17" s="451"/>
      <c r="I17" s="451"/>
      <c r="J17" s="451"/>
      <c r="K17" s="451"/>
      <c r="L17" s="451"/>
      <c r="M17" s="451"/>
      <c r="N17" s="451"/>
      <c r="P17" s="450"/>
    </row>
    <row r="18" spans="1:16" s="449" customFormat="1" ht="14.25" customHeight="1" x14ac:dyDescent="0.3">
      <c r="A18" s="448"/>
      <c r="B18"/>
      <c r="C18" s="448"/>
      <c r="D18" s="443"/>
      <c r="E18" s="1"/>
      <c r="F18" s="1"/>
      <c r="G18" s="451"/>
      <c r="H18" s="451"/>
      <c r="I18" s="451"/>
      <c r="J18" s="451"/>
      <c r="K18" s="451"/>
      <c r="L18" s="451"/>
      <c r="M18" s="451"/>
      <c r="N18" s="451"/>
      <c r="P18" s="450"/>
    </row>
    <row r="19" spans="1:16" s="449" customFormat="1" ht="14.25" customHeight="1" x14ac:dyDescent="0.3">
      <c r="A19" s="448"/>
      <c r="B19"/>
      <c r="C19" s="448"/>
      <c r="D19" s="443"/>
      <c r="E19" s="1"/>
      <c r="F19" s="1"/>
      <c r="G19" s="451"/>
      <c r="H19" s="451"/>
      <c r="I19" s="451"/>
      <c r="J19" s="451"/>
      <c r="K19" s="451"/>
      <c r="L19" s="451"/>
      <c r="M19" s="451"/>
      <c r="N19" s="451"/>
      <c r="P19" s="450"/>
    </row>
    <row r="20" spans="1:16" x14ac:dyDescent="0.3">
      <c r="A20" s="448"/>
      <c r="D20" s="443"/>
      <c r="E20" s="1"/>
      <c r="F20" s="56"/>
      <c r="G20" s="460"/>
      <c r="H20" s="460"/>
      <c r="I20" s="460"/>
      <c r="J20" s="460"/>
      <c r="K20" s="460"/>
      <c r="L20" s="460"/>
      <c r="M20" s="460"/>
      <c r="N20" s="1"/>
      <c r="O20" s="444"/>
      <c r="P20" s="448"/>
    </row>
    <row r="21" spans="1:16" x14ac:dyDescent="0.3">
      <c r="A21" s="448"/>
      <c r="D21" s="443"/>
      <c r="E21" s="1"/>
      <c r="F21" s="1"/>
      <c r="G21" s="1"/>
      <c r="H21" s="1"/>
      <c r="I21" s="1"/>
      <c r="J21" s="1"/>
      <c r="K21" s="1"/>
      <c r="L21" s="1"/>
      <c r="M21" s="1"/>
      <c r="N21" s="1"/>
      <c r="O21" s="444"/>
      <c r="P21" s="448"/>
    </row>
    <row r="22" spans="1:16" x14ac:dyDescent="0.3">
      <c r="A22" s="448"/>
      <c r="D22" s="443"/>
      <c r="E22" s="1"/>
      <c r="F22" s="1"/>
      <c r="G22" s="1"/>
      <c r="H22" s="1"/>
      <c r="I22" s="1"/>
      <c r="J22" s="1"/>
      <c r="K22" s="1"/>
      <c r="L22" s="1"/>
      <c r="M22" s="1"/>
      <c r="N22" s="1"/>
      <c r="O22" s="444"/>
      <c r="P22" s="448"/>
    </row>
    <row r="23" spans="1:16" x14ac:dyDescent="0.3">
      <c r="A23" s="448"/>
      <c r="D23" s="443"/>
      <c r="E23" s="1"/>
      <c r="F23" s="1"/>
      <c r="G23" s="1"/>
      <c r="H23" s="1"/>
      <c r="I23" s="1"/>
      <c r="J23" s="1"/>
      <c r="K23" s="1"/>
      <c r="L23" s="458" t="s">
        <v>82</v>
      </c>
      <c r="M23" s="458"/>
      <c r="N23" s="458"/>
      <c r="O23" s="444"/>
      <c r="P23" s="448"/>
    </row>
    <row r="24" spans="1:16" x14ac:dyDescent="0.3">
      <c r="A24" s="448"/>
      <c r="D24" s="443"/>
      <c r="E24" s="1"/>
      <c r="F24" s="1"/>
      <c r="G24" s="1"/>
      <c r="H24" s="1"/>
      <c r="I24" s="1"/>
      <c r="J24" s="1"/>
      <c r="K24" s="1"/>
      <c r="L24" s="452" t="s">
        <v>83</v>
      </c>
      <c r="M24" s="453"/>
      <c r="N24" s="453"/>
      <c r="O24" s="444"/>
      <c r="P24" s="448"/>
    </row>
    <row r="25" spans="1:16" ht="14.5" thickBot="1" x14ac:dyDescent="0.35">
      <c r="A25" s="448"/>
      <c r="D25" s="445"/>
      <c r="E25" s="446"/>
      <c r="F25" s="446"/>
      <c r="G25" s="446"/>
      <c r="H25" s="446"/>
      <c r="I25" s="446"/>
      <c r="J25" s="446"/>
      <c r="K25" s="446"/>
      <c r="L25" s="446"/>
      <c r="M25" s="446"/>
      <c r="N25" s="446"/>
      <c r="O25" s="447"/>
      <c r="P25" s="448"/>
    </row>
    <row r="26" spans="1:16" x14ac:dyDescent="0.3">
      <c r="A26" s="448"/>
      <c r="B26" s="448"/>
      <c r="D26" s="448"/>
      <c r="E26" s="448"/>
      <c r="F26" s="448"/>
      <c r="G26" s="448"/>
      <c r="H26" s="448"/>
      <c r="I26" s="448"/>
      <c r="J26" s="448"/>
      <c r="K26" s="448"/>
      <c r="L26" s="448"/>
      <c r="M26" s="448"/>
      <c r="N26" s="448"/>
      <c r="O26" s="448"/>
      <c r="P26" s="448"/>
    </row>
  </sheetData>
  <sheetProtection password="CC4B" sheet="1" objects="1" scenarios="1"/>
  <mergeCells count="15">
    <mergeCell ref="G19:N19"/>
    <mergeCell ref="L24:N24"/>
    <mergeCell ref="H8:K8"/>
    <mergeCell ref="E10:F10"/>
    <mergeCell ref="G11:N11"/>
    <mergeCell ref="G12:N12"/>
    <mergeCell ref="G13:N13"/>
    <mergeCell ref="G14:N14"/>
    <mergeCell ref="E8:F9"/>
    <mergeCell ref="M8:N8"/>
    <mergeCell ref="G16:N16"/>
    <mergeCell ref="G17:N17"/>
    <mergeCell ref="G20:M20"/>
    <mergeCell ref="L23:N23"/>
    <mergeCell ref="G18:N18"/>
  </mergeCells>
  <hyperlinks>
    <hyperlink ref="L24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15">
    <tabColor rgb="FF00B050"/>
  </sheetPr>
  <dimension ref="A1:W36"/>
  <sheetViews>
    <sheetView rightToLeft="1" tabSelected="1" topLeftCell="B1" zoomScaleNormal="100" workbookViewId="0"/>
  </sheetViews>
  <sheetFormatPr defaultColWidth="0" defaultRowHeight="14" zeroHeight="1" x14ac:dyDescent="0.3"/>
  <cols>
    <col min="1" max="1" width="17.33203125" style="1" hidden="1" customWidth="1"/>
    <col min="2" max="2" width="6" style="1" customWidth="1"/>
    <col min="3" max="14" width="9" customWidth="1"/>
    <col min="15" max="15" width="9" style="1" customWidth="1"/>
    <col min="16" max="23" width="0" style="1" hidden="1" customWidth="1"/>
    <col min="24" max="16384" width="9" hidden="1"/>
  </cols>
  <sheetData>
    <row r="1" s="1" customFormat="1" x14ac:dyDescent="0.3"/>
    <row r="2" s="1" customFormat="1" x14ac:dyDescent="0.3"/>
    <row r="3" s="1" customFormat="1" x14ac:dyDescent="0.3"/>
    <row r="4" s="1" customFormat="1" x14ac:dyDescent="0.3"/>
    <row r="5" x14ac:dyDescent="0.3"/>
    <row r="6" x14ac:dyDescent="0.3"/>
    <row r="7" x14ac:dyDescent="0.3"/>
    <row r="8" x14ac:dyDescent="0.3"/>
    <row r="9" x14ac:dyDescent="0.3"/>
    <row r="10" x14ac:dyDescent="0.3"/>
    <row r="11" x14ac:dyDescent="0.3"/>
    <row r="12" x14ac:dyDescent="0.3"/>
    <row r="13" x14ac:dyDescent="0.3"/>
    <row r="14" x14ac:dyDescent="0.3"/>
    <row r="15" x14ac:dyDescent="0.3"/>
    <row r="16" x14ac:dyDescent="0.3"/>
    <row r="17" spans="16:17" x14ac:dyDescent="0.3"/>
    <row r="18" spans="16:17" x14ac:dyDescent="0.3"/>
    <row r="19" spans="16:17" x14ac:dyDescent="0.3"/>
    <row r="20" spans="16:17" x14ac:dyDescent="0.3">
      <c r="Q20" s="274"/>
    </row>
    <row r="21" spans="16:17" ht="18.5" x14ac:dyDescent="0.65">
      <c r="P21" s="275"/>
      <c r="Q21" s="276"/>
    </row>
    <row r="22" spans="16:17" x14ac:dyDescent="0.3"/>
    <row r="23" spans="16:17" x14ac:dyDescent="0.3"/>
    <row r="24" spans="16:17" x14ac:dyDescent="0.3"/>
    <row r="25" spans="16:17" x14ac:dyDescent="0.3"/>
    <row r="26" spans="16:17" x14ac:dyDescent="0.3"/>
    <row r="27" spans="16:17" x14ac:dyDescent="0.3"/>
    <row r="28" spans="16:17" x14ac:dyDescent="0.3"/>
    <row r="29" spans="16:17" x14ac:dyDescent="0.3"/>
    <row r="30" spans="16:17" x14ac:dyDescent="0.3"/>
    <row r="31" spans="16:17" x14ac:dyDescent="0.3"/>
    <row r="32" spans="16:17" s="1" customFormat="1" x14ac:dyDescent="0.3"/>
    <row r="33" s="1" customFormat="1" x14ac:dyDescent="0.3"/>
    <row r="34" s="1" customFormat="1" x14ac:dyDescent="0.3"/>
    <row r="35" s="1" customFormat="1" hidden="1" x14ac:dyDescent="0.3"/>
    <row r="36" s="1" customFormat="1" hidden="1" x14ac:dyDescent="0.3"/>
  </sheetData>
  <sheetProtection password="CC4B"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ورقة1">
    <tabColor theme="4"/>
  </sheetPr>
  <dimension ref="A1:BB438"/>
  <sheetViews>
    <sheetView rightToLeft="1" topLeftCell="H1" zoomScale="82" zoomScaleNormal="82" workbookViewId="0"/>
  </sheetViews>
  <sheetFormatPr defaultColWidth="0" defaultRowHeight="14" x14ac:dyDescent="0.3"/>
  <cols>
    <col min="1" max="1" width="2.08203125" hidden="1" customWidth="1"/>
    <col min="2" max="2" width="2.33203125" customWidth="1"/>
    <col min="3" max="3" width="7.33203125" customWidth="1"/>
    <col min="4" max="4" width="27" style="58" customWidth="1"/>
    <col min="5" max="5" width="7.08203125" customWidth="1"/>
    <col min="6" max="6" width="2.75" style="271" customWidth="1"/>
    <col min="7" max="7" width="27.25" customWidth="1"/>
    <col min="8" max="8" width="7.08203125" customWidth="1"/>
    <col min="9" max="9" width="2.5" style="271" customWidth="1"/>
    <col min="10" max="10" width="29.58203125" customWidth="1"/>
    <col min="11" max="11" width="6.58203125" customWidth="1"/>
    <col min="12" max="12" width="2.5" style="271" customWidth="1"/>
    <col min="13" max="13" width="28.33203125" customWidth="1"/>
    <col min="14" max="14" width="8.83203125" customWidth="1"/>
    <col min="15" max="15" width="2" style="271" customWidth="1"/>
    <col min="16" max="16" width="28.08203125" customWidth="1"/>
    <col min="17" max="17" width="7.08203125" customWidth="1"/>
    <col min="18" max="18" width="2.75" style="271" customWidth="1"/>
    <col min="19" max="19" width="25.08203125" style="131" customWidth="1"/>
    <col min="20" max="20" width="7.5" style="131" customWidth="1"/>
    <col min="21" max="21" width="3.83203125" style="271" customWidth="1"/>
    <col min="22" max="22" width="24.25" style="131" customWidth="1"/>
    <col min="23" max="23" width="7.08203125" style="131" customWidth="1"/>
    <col min="24" max="54" width="13.58203125" style="131" hidden="1" customWidth="1"/>
    <col min="55" max="16384" width="9" hidden="1"/>
  </cols>
  <sheetData>
    <row r="1" spans="1:54" ht="18" customHeight="1" x14ac:dyDescent="0.3">
      <c r="A1" s="1"/>
      <c r="B1" s="19"/>
      <c r="C1" s="19"/>
      <c r="D1" s="20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68"/>
      <c r="R1" s="468"/>
      <c r="S1" s="468"/>
      <c r="T1" s="468"/>
      <c r="U1" s="468"/>
      <c r="V1" s="468"/>
      <c r="W1" s="469"/>
    </row>
    <row r="2" spans="1:54" ht="21.75" customHeight="1" x14ac:dyDescent="0.3">
      <c r="A2" s="1"/>
      <c r="B2" s="19"/>
      <c r="C2" s="113"/>
      <c r="D2" s="114" t="s">
        <v>76</v>
      </c>
      <c r="E2" s="113"/>
      <c r="F2" s="113"/>
      <c r="G2" s="113"/>
      <c r="H2" s="113"/>
      <c r="I2" s="113"/>
      <c r="J2" s="113"/>
      <c r="K2" s="113"/>
      <c r="L2" s="113"/>
      <c r="M2" s="113"/>
      <c r="N2" s="35"/>
      <c r="O2" s="35"/>
      <c r="P2" s="222" t="s">
        <v>93</v>
      </c>
      <c r="Q2" s="468"/>
      <c r="R2" s="468"/>
      <c r="S2" s="468"/>
      <c r="T2" s="468"/>
      <c r="U2" s="468"/>
      <c r="V2" s="468"/>
      <c r="W2" s="469"/>
    </row>
    <row r="3" spans="1:54" ht="22.5" customHeight="1" x14ac:dyDescent="0.3">
      <c r="A3" s="1"/>
      <c r="B3" s="113"/>
      <c r="C3" s="113"/>
      <c r="D3" s="113"/>
      <c r="E3" s="113"/>
      <c r="F3" s="113"/>
      <c r="G3" s="463" t="s">
        <v>0</v>
      </c>
      <c r="H3" s="463"/>
      <c r="I3" s="463"/>
      <c r="J3" s="463"/>
      <c r="K3" s="463"/>
      <c r="L3" s="113"/>
      <c r="M3" s="473" t="s">
        <v>101</v>
      </c>
      <c r="N3" s="473"/>
      <c r="O3" s="115"/>
      <c r="P3" s="166">
        <v>100</v>
      </c>
      <c r="Q3" s="468"/>
      <c r="R3" s="468"/>
      <c r="S3" s="468"/>
      <c r="T3" s="468"/>
      <c r="U3" s="468"/>
      <c r="V3" s="468"/>
      <c r="W3" s="469"/>
    </row>
    <row r="4" spans="1:54" ht="19.5" customHeight="1" x14ac:dyDescent="0.3">
      <c r="A4" s="1"/>
      <c r="B4" s="113"/>
      <c r="C4" s="113"/>
      <c r="D4" s="114" t="s">
        <v>77</v>
      </c>
      <c r="E4" s="113"/>
      <c r="F4" s="113"/>
      <c r="G4" s="113"/>
      <c r="H4" s="113"/>
      <c r="I4" s="113"/>
      <c r="J4" s="113"/>
      <c r="K4" s="113"/>
      <c r="L4" s="113"/>
      <c r="M4" s="113"/>
      <c r="N4" s="35"/>
      <c r="O4" s="35"/>
      <c r="P4" s="35"/>
      <c r="Q4" s="468"/>
      <c r="R4" s="468"/>
      <c r="S4" s="468"/>
      <c r="T4" s="468"/>
      <c r="U4" s="468"/>
      <c r="V4" s="468"/>
      <c r="W4" s="469"/>
      <c r="X4" s="131" t="s">
        <v>3</v>
      </c>
    </row>
    <row r="5" spans="1:54" x14ac:dyDescent="0.3">
      <c r="A5" s="1"/>
      <c r="B5" s="19"/>
      <c r="C5" s="19"/>
      <c r="D5" s="2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468"/>
      <c r="R5" s="468"/>
      <c r="S5" s="468"/>
      <c r="T5" s="468"/>
      <c r="U5" s="468"/>
      <c r="V5" s="468"/>
      <c r="W5" s="469"/>
      <c r="X5" s="131" t="s">
        <v>4</v>
      </c>
    </row>
    <row r="6" spans="1:54" x14ac:dyDescent="0.3">
      <c r="A6" s="1"/>
      <c r="B6" s="19"/>
      <c r="C6" s="21"/>
      <c r="D6" s="62">
        <f>J6</f>
        <v>0</v>
      </c>
      <c r="E6" s="21"/>
      <c r="F6" s="21"/>
      <c r="G6" s="21"/>
      <c r="H6" s="56" t="s">
        <v>75</v>
      </c>
      <c r="I6" s="20"/>
      <c r="J6" s="58"/>
      <c r="K6" s="21"/>
      <c r="L6" s="21"/>
      <c r="M6" s="19"/>
      <c r="N6" s="417" t="s">
        <v>105</v>
      </c>
      <c r="O6" s="21"/>
      <c r="P6" s="7"/>
      <c r="Q6" s="468"/>
      <c r="R6" s="468"/>
      <c r="S6" s="468"/>
      <c r="T6" s="468"/>
      <c r="U6" s="468"/>
      <c r="V6" s="468"/>
      <c r="W6" s="469"/>
      <c r="Z6" s="132" t="s">
        <v>54</v>
      </c>
      <c r="AA6" s="132"/>
      <c r="AB6" s="132" t="s">
        <v>16</v>
      </c>
    </row>
    <row r="7" spans="1:54" x14ac:dyDescent="0.3">
      <c r="A7" s="1"/>
      <c r="B7" s="19"/>
      <c r="C7" s="19"/>
      <c r="D7" s="20"/>
      <c r="E7" s="19"/>
      <c r="F7" s="19"/>
      <c r="G7" s="19"/>
      <c r="H7" s="19"/>
      <c r="I7" s="19"/>
      <c r="J7" s="19"/>
      <c r="K7" s="19"/>
      <c r="L7" s="19"/>
      <c r="M7" s="19"/>
      <c r="N7" s="21"/>
      <c r="O7" s="21"/>
      <c r="P7" s="21"/>
      <c r="Q7" s="468"/>
      <c r="R7" s="468"/>
      <c r="S7" s="468"/>
      <c r="T7" s="468"/>
      <c r="U7" s="468"/>
      <c r="V7" s="468"/>
      <c r="W7" s="469"/>
      <c r="X7" s="131" t="s">
        <v>10</v>
      </c>
      <c r="Z7" s="132" t="s">
        <v>55</v>
      </c>
      <c r="AA7" s="132"/>
      <c r="AB7" s="132" t="s">
        <v>18</v>
      </c>
    </row>
    <row r="8" spans="1:54" x14ac:dyDescent="0.3">
      <c r="A8" s="1"/>
      <c r="B8" s="19"/>
      <c r="C8" s="19"/>
      <c r="D8" s="19"/>
      <c r="E8" s="42"/>
      <c r="F8" s="42"/>
      <c r="G8" s="42"/>
      <c r="H8" s="19"/>
      <c r="I8" s="42"/>
      <c r="J8" s="121"/>
      <c r="K8" s="21"/>
      <c r="L8" s="21"/>
      <c r="M8" s="19"/>
      <c r="N8" s="21"/>
      <c r="O8" s="21"/>
      <c r="P8" s="21"/>
      <c r="Q8" s="468"/>
      <c r="R8" s="468"/>
      <c r="S8" s="468"/>
      <c r="T8" s="468"/>
      <c r="U8" s="468"/>
      <c r="V8" s="468"/>
      <c r="W8" s="469"/>
      <c r="X8" s="131" t="s">
        <v>7</v>
      </c>
      <c r="Z8" s="132" t="s">
        <v>56</v>
      </c>
      <c r="AA8" s="132"/>
      <c r="AB8" s="132" t="s">
        <v>20</v>
      </c>
    </row>
    <row r="9" spans="1:54" x14ac:dyDescent="0.3">
      <c r="A9" s="1"/>
      <c r="B9" s="19"/>
      <c r="C9" s="19"/>
      <c r="D9" s="20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468"/>
      <c r="R9" s="468"/>
      <c r="S9" s="468"/>
      <c r="T9" s="468"/>
      <c r="U9" s="468"/>
      <c r="V9" s="468"/>
      <c r="W9" s="469"/>
      <c r="X9" s="131" t="s">
        <v>8</v>
      </c>
      <c r="Z9" s="132" t="s">
        <v>57</v>
      </c>
      <c r="AA9" s="132"/>
      <c r="AB9" s="132" t="s">
        <v>22</v>
      </c>
    </row>
    <row r="10" spans="1:54" ht="20.25" customHeight="1" x14ac:dyDescent="0.3">
      <c r="B10" s="19"/>
      <c r="C10" s="470" t="s">
        <v>86</v>
      </c>
      <c r="D10" s="471"/>
      <c r="E10" s="471"/>
      <c r="F10" s="471"/>
      <c r="G10" s="471"/>
      <c r="H10" s="471"/>
      <c r="I10" s="471"/>
      <c r="J10" s="471"/>
      <c r="K10" s="471"/>
      <c r="L10" s="471"/>
      <c r="M10" s="471"/>
      <c r="N10" s="471"/>
      <c r="O10" s="471"/>
      <c r="P10" s="471"/>
      <c r="Q10" s="471"/>
      <c r="R10" s="471"/>
      <c r="S10" s="471"/>
      <c r="T10" s="471"/>
      <c r="U10" s="471"/>
      <c r="V10" s="471"/>
      <c r="W10" s="472"/>
      <c r="X10" s="131" t="s">
        <v>9</v>
      </c>
      <c r="Z10" s="132" t="s">
        <v>23</v>
      </c>
      <c r="AA10" s="132"/>
      <c r="AB10" s="132">
        <v>1</v>
      </c>
    </row>
    <row r="11" spans="1:54" ht="12" customHeight="1" x14ac:dyDescent="0.3">
      <c r="B11" s="19"/>
      <c r="C11" s="470"/>
      <c r="D11" s="471"/>
      <c r="E11" s="471"/>
      <c r="F11" s="471"/>
      <c r="G11" s="471"/>
      <c r="H11" s="471"/>
      <c r="I11" s="471"/>
      <c r="J11" s="471"/>
      <c r="K11" s="471"/>
      <c r="L11" s="471"/>
      <c r="M11" s="471"/>
      <c r="N11" s="471"/>
      <c r="O11" s="471"/>
      <c r="P11" s="471"/>
      <c r="Q11" s="471"/>
      <c r="R11" s="471"/>
      <c r="S11" s="471"/>
      <c r="T11" s="471"/>
      <c r="U11" s="471"/>
      <c r="V11" s="471"/>
      <c r="W11" s="472"/>
      <c r="X11" s="131" t="s">
        <v>92</v>
      </c>
      <c r="Z11" s="132" t="s">
        <v>24</v>
      </c>
      <c r="AA11" s="132"/>
      <c r="AB11" s="132"/>
    </row>
    <row r="12" spans="1:54" ht="21.75" customHeight="1" thickBot="1" x14ac:dyDescent="0.35">
      <c r="B12" s="19"/>
      <c r="C12" s="266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8"/>
      <c r="Z12" s="132" t="s">
        <v>25</v>
      </c>
      <c r="AA12" s="132"/>
      <c r="AB12" s="132"/>
    </row>
    <row r="13" spans="1:54" s="76" customFormat="1" ht="20.25" customHeight="1" thickBot="1" x14ac:dyDescent="0.35">
      <c r="B13" s="116"/>
      <c r="C13" s="273"/>
      <c r="D13" s="464" t="s">
        <v>63</v>
      </c>
      <c r="E13" s="464"/>
      <c r="F13" s="269"/>
      <c r="G13" s="466" t="s">
        <v>64</v>
      </c>
      <c r="H13" s="467"/>
      <c r="I13" s="269"/>
      <c r="J13" s="478" t="s">
        <v>65</v>
      </c>
      <c r="K13" s="478"/>
      <c r="L13" s="269"/>
      <c r="M13" s="476" t="s">
        <v>66</v>
      </c>
      <c r="N13" s="477"/>
      <c r="O13" s="269"/>
      <c r="P13" s="475" t="s">
        <v>67</v>
      </c>
      <c r="Q13" s="475"/>
      <c r="R13" s="272"/>
      <c r="S13" s="479" t="s">
        <v>87</v>
      </c>
      <c r="T13" s="480"/>
      <c r="U13" s="273"/>
      <c r="V13" s="474" t="s">
        <v>88</v>
      </c>
      <c r="W13" s="474"/>
      <c r="X13" s="135" t="s">
        <v>62</v>
      </c>
      <c r="Y13" s="133"/>
      <c r="Z13" s="134"/>
      <c r="AA13" s="134"/>
      <c r="AB13" s="134">
        <v>2</v>
      </c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</row>
    <row r="14" spans="1:54" s="278" customFormat="1" ht="16" thickBot="1" x14ac:dyDescent="0.4">
      <c r="B14" s="279"/>
      <c r="C14" s="280" t="s">
        <v>26</v>
      </c>
      <c r="D14" s="465"/>
      <c r="E14" s="465"/>
      <c r="F14" s="292"/>
      <c r="G14" s="465"/>
      <c r="H14" s="465"/>
      <c r="I14" s="292"/>
      <c r="J14" s="465"/>
      <c r="K14" s="465"/>
      <c r="L14" s="292"/>
      <c r="M14" s="465"/>
      <c r="N14" s="465"/>
      <c r="O14" s="292"/>
      <c r="P14" s="465"/>
      <c r="Q14" s="465"/>
      <c r="R14" s="292"/>
      <c r="S14" s="465"/>
      <c r="T14" s="465"/>
      <c r="U14" s="292"/>
      <c r="V14" s="465"/>
      <c r="W14" s="465"/>
      <c r="X14" s="281"/>
      <c r="Y14" s="282"/>
      <c r="Z14" s="283"/>
      <c r="AA14" s="283"/>
      <c r="AB14" s="283"/>
      <c r="AC14" s="282"/>
      <c r="AD14" s="282"/>
      <c r="AE14" s="282"/>
      <c r="AF14" s="282"/>
      <c r="AG14" s="282"/>
      <c r="AH14" s="282"/>
      <c r="AI14" s="282"/>
      <c r="AJ14" s="282"/>
      <c r="AK14" s="282"/>
      <c r="AL14" s="282"/>
      <c r="AM14" s="282"/>
      <c r="AN14" s="282"/>
      <c r="AO14" s="282"/>
      <c r="AP14" s="282"/>
      <c r="AQ14" s="282"/>
      <c r="AR14" s="282"/>
      <c r="AS14" s="282"/>
      <c r="AT14" s="282"/>
      <c r="AU14" s="282"/>
      <c r="AV14" s="282"/>
      <c r="AW14" s="282"/>
      <c r="AX14" s="282"/>
      <c r="AY14" s="282"/>
      <c r="AZ14" s="282"/>
      <c r="BA14" s="282"/>
      <c r="BB14" s="282"/>
    </row>
    <row r="15" spans="1:54" s="278" customFormat="1" ht="16" thickBot="1" x14ac:dyDescent="0.4">
      <c r="B15" s="279"/>
      <c r="C15" s="284" t="s">
        <v>27</v>
      </c>
      <c r="D15" s="465"/>
      <c r="E15" s="465"/>
      <c r="F15" s="292"/>
      <c r="G15" s="465"/>
      <c r="H15" s="465"/>
      <c r="I15" s="292"/>
      <c r="J15" s="465"/>
      <c r="K15" s="465"/>
      <c r="L15" s="292"/>
      <c r="M15" s="465"/>
      <c r="N15" s="465"/>
      <c r="O15" s="292"/>
      <c r="P15" s="465"/>
      <c r="Q15" s="465"/>
      <c r="R15" s="292"/>
      <c r="S15" s="465"/>
      <c r="T15" s="465"/>
      <c r="U15" s="292"/>
      <c r="V15" s="465"/>
      <c r="W15" s="465"/>
      <c r="X15" s="281"/>
      <c r="Y15" s="282"/>
      <c r="Z15" s="283"/>
      <c r="AA15" s="283"/>
      <c r="AB15" s="283"/>
      <c r="AC15" s="282"/>
      <c r="AD15" s="282"/>
      <c r="AE15" s="282"/>
      <c r="AF15" s="282"/>
      <c r="AG15" s="282"/>
      <c r="AH15" s="282"/>
      <c r="AI15" s="282"/>
      <c r="AJ15" s="282"/>
      <c r="AK15" s="282"/>
      <c r="AL15" s="282"/>
      <c r="AM15" s="282"/>
      <c r="AN15" s="282"/>
      <c r="AO15" s="282"/>
      <c r="AP15" s="282"/>
      <c r="AQ15" s="282"/>
      <c r="AR15" s="282"/>
      <c r="AS15" s="282"/>
      <c r="AT15" s="282"/>
      <c r="AU15" s="282"/>
      <c r="AV15" s="282"/>
      <c r="AW15" s="282"/>
      <c r="AX15" s="282"/>
      <c r="AY15" s="282"/>
      <c r="AZ15" s="282"/>
      <c r="BA15" s="282"/>
      <c r="BB15" s="282"/>
    </row>
    <row r="16" spans="1:54" s="278" customFormat="1" ht="17.25" customHeight="1" x14ac:dyDescent="0.35">
      <c r="B16" s="279"/>
      <c r="C16" s="285" t="s">
        <v>51</v>
      </c>
      <c r="D16" s="465"/>
      <c r="E16" s="465"/>
      <c r="F16" s="292"/>
      <c r="G16" s="465"/>
      <c r="H16" s="465"/>
      <c r="I16" s="292"/>
      <c r="J16" s="465"/>
      <c r="K16" s="465"/>
      <c r="L16" s="292"/>
      <c r="M16" s="465"/>
      <c r="N16" s="465"/>
      <c r="O16" s="292"/>
      <c r="P16" s="465"/>
      <c r="Q16" s="465"/>
      <c r="R16" s="292"/>
      <c r="S16" s="465"/>
      <c r="T16" s="465"/>
      <c r="U16" s="292"/>
      <c r="V16" s="465"/>
      <c r="W16" s="465"/>
      <c r="X16" s="281"/>
      <c r="Y16" s="282"/>
      <c r="Z16" s="283"/>
      <c r="AA16" s="283"/>
      <c r="AB16" s="283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  <c r="AN16" s="282"/>
      <c r="AO16" s="282"/>
      <c r="AP16" s="282"/>
      <c r="AQ16" s="282"/>
      <c r="AR16" s="282"/>
      <c r="AS16" s="282"/>
      <c r="AT16" s="282"/>
      <c r="AU16" s="282"/>
      <c r="AV16" s="282"/>
      <c r="AW16" s="282"/>
      <c r="AX16" s="282"/>
      <c r="AY16" s="282"/>
      <c r="AZ16" s="282"/>
      <c r="BA16" s="282"/>
      <c r="BB16" s="282"/>
    </row>
    <row r="17" spans="2:54" s="286" customFormat="1" ht="15.5" x14ac:dyDescent="0.35">
      <c r="B17" s="287"/>
      <c r="C17" s="405"/>
      <c r="D17" s="225" t="s">
        <v>97</v>
      </c>
      <c r="E17" s="225" t="s">
        <v>85</v>
      </c>
      <c r="F17" s="270"/>
      <c r="G17" s="225" t="s">
        <v>97</v>
      </c>
      <c r="H17" s="225" t="s">
        <v>85</v>
      </c>
      <c r="I17" s="270"/>
      <c r="J17" s="225" t="s">
        <v>97</v>
      </c>
      <c r="K17" s="225" t="s">
        <v>85</v>
      </c>
      <c r="L17" s="270"/>
      <c r="M17" s="225" t="s">
        <v>97</v>
      </c>
      <c r="N17" s="225" t="s">
        <v>85</v>
      </c>
      <c r="O17" s="270"/>
      <c r="P17" s="225" t="s">
        <v>97</v>
      </c>
      <c r="Q17" s="225" t="s">
        <v>85</v>
      </c>
      <c r="R17" s="270"/>
      <c r="S17" s="225" t="s">
        <v>97</v>
      </c>
      <c r="T17" s="225" t="s">
        <v>85</v>
      </c>
      <c r="U17" s="270"/>
      <c r="V17" s="225" t="s">
        <v>97</v>
      </c>
      <c r="W17" s="225" t="s">
        <v>85</v>
      </c>
      <c r="X17" s="288"/>
      <c r="Y17" s="289"/>
      <c r="Z17" s="290"/>
      <c r="AA17" s="290"/>
      <c r="AB17" s="290"/>
      <c r="AC17" s="289"/>
      <c r="AD17" s="289"/>
      <c r="AE17" s="289"/>
      <c r="AF17" s="289"/>
      <c r="AG17" s="289"/>
      <c r="AH17" s="289"/>
      <c r="AI17" s="289"/>
      <c r="AJ17" s="289"/>
      <c r="AK17" s="289"/>
      <c r="AL17" s="289"/>
      <c r="AM17" s="289"/>
      <c r="AN17" s="289"/>
      <c r="AO17" s="289"/>
      <c r="AP17" s="289"/>
      <c r="AQ17" s="289"/>
      <c r="AR17" s="289"/>
      <c r="AS17" s="289"/>
      <c r="AT17" s="289"/>
      <c r="AU17" s="289"/>
      <c r="AV17" s="289"/>
      <c r="AW17" s="289"/>
      <c r="AX17" s="289"/>
      <c r="AY17" s="289"/>
      <c r="AZ17" s="289"/>
      <c r="BA17" s="289"/>
      <c r="BB17" s="289"/>
    </row>
    <row r="18" spans="2:54" ht="17.25" customHeight="1" x14ac:dyDescent="0.35">
      <c r="B18" s="19"/>
      <c r="C18" s="405"/>
      <c r="D18"/>
      <c r="S18"/>
      <c r="T18"/>
      <c r="V18"/>
      <c r="W18"/>
      <c r="X18" s="277"/>
      <c r="Z18" s="132"/>
      <c r="AA18" s="132"/>
      <c r="AB18" s="132"/>
      <c r="AS18" s="131">
        <v>4</v>
      </c>
      <c r="AT18" s="131" t="s">
        <v>71</v>
      </c>
    </row>
    <row r="19" spans="2:54" ht="17.25" customHeight="1" x14ac:dyDescent="0.35">
      <c r="B19" s="19"/>
      <c r="C19" s="405"/>
      <c r="D19"/>
      <c r="S19"/>
      <c r="T19"/>
      <c r="V19"/>
      <c r="W19"/>
      <c r="X19" s="277"/>
      <c r="Z19" s="132"/>
      <c r="AA19" s="132"/>
      <c r="AB19" s="132"/>
    </row>
    <row r="20" spans="2:54" ht="17.25" customHeight="1" x14ac:dyDescent="0.35">
      <c r="B20" s="19"/>
      <c r="C20" s="405"/>
      <c r="D20"/>
      <c r="S20"/>
      <c r="T20"/>
      <c r="V20"/>
      <c r="W20"/>
      <c r="X20" s="277"/>
      <c r="Z20" s="132"/>
      <c r="AA20" s="132"/>
      <c r="AB20" s="132"/>
    </row>
    <row r="21" spans="2:54" ht="15" customHeight="1" x14ac:dyDescent="0.3">
      <c r="B21" s="19"/>
      <c r="C21" s="461" t="s">
        <v>40</v>
      </c>
      <c r="D21"/>
      <c r="S21"/>
      <c r="T21"/>
      <c r="V21"/>
      <c r="W21"/>
      <c r="X21" s="277"/>
      <c r="Z21" s="132" t="s">
        <v>38</v>
      </c>
      <c r="AA21" s="132"/>
      <c r="AB21" s="132">
        <v>5</v>
      </c>
      <c r="AF21" s="131">
        <f>COUNTIF(D21:D421,0)</f>
        <v>0</v>
      </c>
      <c r="AG21" s="131">
        <f>COUNTIF(J21:J421,0)</f>
        <v>0</v>
      </c>
      <c r="AH21" s="131">
        <f>COUNTIF(K21:K421,0)</f>
        <v>0</v>
      </c>
      <c r="AI21" s="131">
        <f>COUNTIF(L21:L421,0)</f>
        <v>0</v>
      </c>
      <c r="AJ21" s="131">
        <f>COUNTIF(M21:M421,0)</f>
        <v>0</v>
      </c>
      <c r="AK21" s="131">
        <f>COUNTIF(N21:N421,0)</f>
        <v>0</v>
      </c>
      <c r="AS21" s="131">
        <v>5</v>
      </c>
      <c r="AT21" s="131" t="s">
        <v>72</v>
      </c>
    </row>
    <row r="22" spans="2:54" x14ac:dyDescent="0.3">
      <c r="B22" s="117"/>
      <c r="C22" s="462"/>
      <c r="D22"/>
      <c r="S22"/>
      <c r="T22"/>
      <c r="V22"/>
      <c r="W22"/>
      <c r="X22" s="277"/>
      <c r="Z22" s="132" t="s">
        <v>39</v>
      </c>
      <c r="AS22" s="131" t="s">
        <v>16</v>
      </c>
      <c r="AT22" s="131" t="s">
        <v>73</v>
      </c>
    </row>
    <row r="23" spans="2:54" x14ac:dyDescent="0.3">
      <c r="B23" s="117"/>
      <c r="C23" s="462"/>
      <c r="D23"/>
      <c r="S23"/>
      <c r="T23"/>
      <c r="V23"/>
      <c r="W23"/>
      <c r="X23" s="277"/>
      <c r="AS23" s="131" t="s">
        <v>68</v>
      </c>
    </row>
    <row r="24" spans="2:54" x14ac:dyDescent="0.3">
      <c r="B24" s="19"/>
      <c r="C24" s="462"/>
      <c r="D24"/>
      <c r="S24"/>
      <c r="T24"/>
      <c r="V24"/>
      <c r="W24"/>
      <c r="X24" s="277"/>
      <c r="AS24" s="131" t="s">
        <v>69</v>
      </c>
    </row>
    <row r="25" spans="2:54" x14ac:dyDescent="0.3">
      <c r="B25" s="19"/>
      <c r="C25" s="462"/>
      <c r="D25"/>
      <c r="S25"/>
      <c r="T25"/>
      <c r="V25"/>
      <c r="W25"/>
      <c r="X25" s="277"/>
      <c r="AS25" s="131" t="s">
        <v>70</v>
      </c>
    </row>
    <row r="26" spans="2:54" x14ac:dyDescent="0.3">
      <c r="B26" s="19"/>
      <c r="C26" s="462"/>
      <c r="D26"/>
      <c r="S26"/>
      <c r="T26"/>
      <c r="V26"/>
      <c r="W26"/>
      <c r="X26" s="277"/>
    </row>
    <row r="27" spans="2:54" x14ac:dyDescent="0.3">
      <c r="B27" s="19"/>
      <c r="C27" s="462"/>
      <c r="D27"/>
      <c r="S27"/>
      <c r="T27"/>
      <c r="V27"/>
      <c r="W27"/>
      <c r="X27" s="277"/>
    </row>
    <row r="28" spans="2:54" x14ac:dyDescent="0.3">
      <c r="B28" s="19"/>
      <c r="C28" s="462"/>
      <c r="D28"/>
      <c r="S28"/>
      <c r="T28"/>
      <c r="V28"/>
      <c r="W28"/>
      <c r="X28" s="277"/>
    </row>
    <row r="29" spans="2:54" x14ac:dyDescent="0.3">
      <c r="B29" s="19"/>
      <c r="C29" s="462"/>
      <c r="D29"/>
      <c r="S29"/>
      <c r="T29"/>
      <c r="V29"/>
      <c r="W29"/>
      <c r="X29" s="277"/>
    </row>
    <row r="30" spans="2:54" x14ac:dyDescent="0.3">
      <c r="B30" s="19"/>
      <c r="C30" s="462"/>
      <c r="D30"/>
      <c r="S30"/>
      <c r="T30"/>
      <c r="V30"/>
      <c r="W30"/>
      <c r="X30" s="277"/>
    </row>
    <row r="31" spans="2:54" x14ac:dyDescent="0.3">
      <c r="B31" s="19"/>
      <c r="C31" s="462"/>
      <c r="D31"/>
      <c r="S31"/>
      <c r="T31"/>
      <c r="V31"/>
      <c r="W31"/>
      <c r="X31" s="277"/>
    </row>
    <row r="32" spans="2:54" x14ac:dyDescent="0.3">
      <c r="B32" s="19"/>
      <c r="C32" s="462"/>
      <c r="D32"/>
      <c r="S32"/>
      <c r="T32"/>
      <c r="V32"/>
      <c r="W32"/>
      <c r="X32" s="277"/>
    </row>
    <row r="33" spans="2:24" x14ac:dyDescent="0.3">
      <c r="B33" s="19"/>
      <c r="C33" s="462"/>
      <c r="D33"/>
      <c r="S33"/>
      <c r="T33"/>
      <c r="V33"/>
      <c r="W33"/>
      <c r="X33" s="277"/>
    </row>
    <row r="34" spans="2:24" ht="15" customHeight="1" x14ac:dyDescent="0.3">
      <c r="B34" s="19"/>
      <c r="C34" s="462"/>
      <c r="D34"/>
      <c r="S34"/>
      <c r="T34"/>
      <c r="V34"/>
      <c r="W34"/>
      <c r="X34" s="277"/>
    </row>
    <row r="35" spans="2:24" x14ac:dyDescent="0.3">
      <c r="B35" s="19"/>
      <c r="C35" s="462"/>
      <c r="D35"/>
      <c r="S35"/>
      <c r="T35"/>
      <c r="V35"/>
      <c r="W35"/>
      <c r="X35" s="277"/>
    </row>
    <row r="36" spans="2:24" x14ac:dyDescent="0.3">
      <c r="B36" s="19"/>
      <c r="C36" s="462"/>
      <c r="D36"/>
      <c r="S36"/>
      <c r="T36"/>
      <c r="V36"/>
      <c r="W36"/>
      <c r="X36" s="277"/>
    </row>
    <row r="37" spans="2:24" x14ac:dyDescent="0.3">
      <c r="B37" s="19"/>
      <c r="C37" s="462"/>
      <c r="D37"/>
      <c r="S37"/>
      <c r="T37"/>
      <c r="V37"/>
      <c r="W37"/>
      <c r="X37" s="277"/>
    </row>
    <row r="38" spans="2:24" x14ac:dyDescent="0.3">
      <c r="B38" s="19"/>
      <c r="C38" s="462"/>
      <c r="D38"/>
      <c r="S38"/>
      <c r="T38"/>
      <c r="V38"/>
      <c r="W38"/>
      <c r="X38" s="277"/>
    </row>
    <row r="39" spans="2:24" x14ac:dyDescent="0.3">
      <c r="B39" s="19"/>
      <c r="C39" s="462"/>
      <c r="D39"/>
      <c r="S39"/>
      <c r="T39"/>
      <c r="V39"/>
      <c r="W39"/>
      <c r="X39" s="277"/>
    </row>
    <row r="40" spans="2:24" x14ac:dyDescent="0.3">
      <c r="B40" s="19"/>
      <c r="C40" s="462"/>
      <c r="D40"/>
      <c r="S40"/>
      <c r="T40"/>
      <c r="V40"/>
      <c r="W40"/>
      <c r="X40" s="277"/>
    </row>
    <row r="41" spans="2:24" x14ac:dyDescent="0.3">
      <c r="B41" s="19"/>
      <c r="C41" s="462"/>
      <c r="D41"/>
      <c r="S41"/>
      <c r="T41"/>
      <c r="V41"/>
      <c r="W41"/>
      <c r="X41" s="277"/>
    </row>
    <row r="42" spans="2:24" x14ac:dyDescent="0.3">
      <c r="B42" s="19"/>
      <c r="C42" s="462"/>
      <c r="D42"/>
      <c r="S42"/>
      <c r="T42"/>
      <c r="V42"/>
      <c r="W42"/>
      <c r="X42" s="277"/>
    </row>
    <row r="43" spans="2:24" x14ac:dyDescent="0.3">
      <c r="B43" s="19"/>
      <c r="C43" s="462"/>
      <c r="D43"/>
      <c r="S43"/>
      <c r="T43"/>
      <c r="V43"/>
      <c r="W43"/>
      <c r="X43" s="277"/>
    </row>
    <row r="44" spans="2:24" x14ac:dyDescent="0.3">
      <c r="B44" s="19"/>
      <c r="C44" s="462"/>
      <c r="D44"/>
      <c r="S44"/>
      <c r="T44"/>
      <c r="V44"/>
      <c r="W44"/>
      <c r="X44" s="277"/>
    </row>
    <row r="45" spans="2:24" x14ac:dyDescent="0.3">
      <c r="B45" s="19"/>
      <c r="C45" s="462"/>
      <c r="D45"/>
      <c r="S45"/>
      <c r="T45"/>
      <c r="V45"/>
      <c r="W45"/>
      <c r="X45" s="277"/>
    </row>
    <row r="46" spans="2:24" x14ac:dyDescent="0.3">
      <c r="B46" s="19"/>
      <c r="C46" s="462"/>
      <c r="D46"/>
      <c r="S46"/>
      <c r="T46"/>
      <c r="V46"/>
      <c r="W46"/>
      <c r="X46" s="277"/>
    </row>
    <row r="47" spans="2:24" x14ac:dyDescent="0.3">
      <c r="B47" s="19"/>
      <c r="C47" s="462"/>
      <c r="D47"/>
      <c r="S47"/>
      <c r="T47"/>
      <c r="V47"/>
      <c r="W47"/>
      <c r="X47" s="277"/>
    </row>
    <row r="48" spans="2:24" x14ac:dyDescent="0.3">
      <c r="B48" s="19"/>
      <c r="C48" s="462"/>
      <c r="D48"/>
      <c r="S48"/>
      <c r="T48"/>
      <c r="V48"/>
      <c r="W48"/>
      <c r="X48" s="277"/>
    </row>
    <row r="49" spans="2:24" ht="15" customHeight="1" x14ac:dyDescent="0.3">
      <c r="B49" s="19"/>
      <c r="C49" s="462"/>
      <c r="D49"/>
      <c r="S49"/>
      <c r="T49"/>
      <c r="V49"/>
      <c r="W49"/>
      <c r="X49" s="277"/>
    </row>
    <row r="50" spans="2:24" x14ac:dyDescent="0.3">
      <c r="B50" s="19"/>
      <c r="C50" s="462"/>
      <c r="D50"/>
      <c r="S50"/>
      <c r="T50"/>
      <c r="V50"/>
      <c r="W50"/>
      <c r="X50" s="277"/>
    </row>
    <row r="51" spans="2:24" x14ac:dyDescent="0.3">
      <c r="B51" s="19"/>
      <c r="C51" s="462"/>
      <c r="D51"/>
      <c r="S51"/>
      <c r="T51"/>
      <c r="V51"/>
      <c r="W51"/>
      <c r="X51" s="277"/>
    </row>
    <row r="52" spans="2:24" x14ac:dyDescent="0.3">
      <c r="B52" s="19"/>
      <c r="C52" s="462"/>
      <c r="D52"/>
      <c r="S52"/>
      <c r="T52"/>
      <c r="V52"/>
      <c r="W52"/>
      <c r="X52" s="277"/>
    </row>
    <row r="53" spans="2:24" x14ac:dyDescent="0.3">
      <c r="B53" s="19"/>
      <c r="C53" s="462"/>
      <c r="D53"/>
      <c r="S53"/>
      <c r="T53"/>
      <c r="V53"/>
      <c r="W53"/>
      <c r="X53" s="277"/>
    </row>
    <row r="54" spans="2:24" x14ac:dyDescent="0.3">
      <c r="B54" s="19"/>
      <c r="C54" s="462"/>
      <c r="D54"/>
      <c r="S54"/>
      <c r="T54"/>
      <c r="V54"/>
      <c r="W54"/>
      <c r="X54" s="277"/>
    </row>
    <row r="55" spans="2:24" x14ac:dyDescent="0.3">
      <c r="B55" s="19"/>
      <c r="C55" s="462"/>
      <c r="D55"/>
      <c r="S55"/>
      <c r="T55"/>
      <c r="V55"/>
      <c r="W55"/>
      <c r="X55" s="277"/>
    </row>
    <row r="56" spans="2:24" x14ac:dyDescent="0.3">
      <c r="B56" s="19"/>
      <c r="C56" s="462"/>
      <c r="D56"/>
      <c r="S56"/>
      <c r="T56"/>
      <c r="V56"/>
      <c r="W56"/>
      <c r="X56" s="277"/>
    </row>
    <row r="57" spans="2:24" x14ac:dyDescent="0.3">
      <c r="B57" s="19"/>
      <c r="C57" s="462"/>
      <c r="D57"/>
      <c r="S57"/>
      <c r="T57"/>
      <c r="V57"/>
      <c r="W57"/>
      <c r="X57" s="277"/>
    </row>
    <row r="58" spans="2:24" x14ac:dyDescent="0.3">
      <c r="B58" s="19"/>
      <c r="C58" s="462"/>
      <c r="D58"/>
      <c r="S58"/>
      <c r="T58"/>
      <c r="V58"/>
      <c r="W58"/>
      <c r="X58" s="277"/>
    </row>
    <row r="59" spans="2:24" x14ac:dyDescent="0.3">
      <c r="B59" s="19"/>
      <c r="C59" s="462"/>
      <c r="D59"/>
      <c r="S59"/>
      <c r="T59"/>
      <c r="V59"/>
      <c r="W59"/>
      <c r="X59" s="277"/>
    </row>
    <row r="60" spans="2:24" x14ac:dyDescent="0.3">
      <c r="B60" s="19"/>
      <c r="C60" s="462"/>
      <c r="D60"/>
      <c r="S60"/>
      <c r="T60"/>
      <c r="V60"/>
      <c r="W60"/>
      <c r="X60" s="277"/>
    </row>
    <row r="61" spans="2:24" x14ac:dyDescent="0.3">
      <c r="B61" s="19"/>
      <c r="C61" s="462"/>
      <c r="D61"/>
      <c r="S61"/>
      <c r="T61"/>
      <c r="V61"/>
      <c r="W61"/>
      <c r="X61" s="277"/>
    </row>
    <row r="62" spans="2:24" ht="15" customHeight="1" x14ac:dyDescent="0.3">
      <c r="B62" s="19"/>
      <c r="C62" s="462"/>
      <c r="D62"/>
      <c r="S62"/>
      <c r="T62"/>
      <c r="V62"/>
      <c r="W62"/>
      <c r="X62" s="277"/>
    </row>
    <row r="63" spans="2:24" x14ac:dyDescent="0.3">
      <c r="B63" s="19"/>
      <c r="C63" s="462"/>
      <c r="D63"/>
      <c r="S63"/>
      <c r="T63"/>
      <c r="V63"/>
      <c r="W63"/>
      <c r="X63" s="277"/>
    </row>
    <row r="64" spans="2:24" x14ac:dyDescent="0.3">
      <c r="B64" s="19"/>
      <c r="C64" s="462"/>
      <c r="D64"/>
      <c r="S64"/>
      <c r="T64"/>
      <c r="V64"/>
      <c r="W64"/>
      <c r="X64" s="277"/>
    </row>
    <row r="65" spans="2:24" x14ac:dyDescent="0.3">
      <c r="B65" s="19"/>
      <c r="C65" s="462"/>
      <c r="D65"/>
      <c r="S65"/>
      <c r="T65"/>
      <c r="V65"/>
      <c r="W65"/>
      <c r="X65" s="277"/>
    </row>
    <row r="66" spans="2:24" x14ac:dyDescent="0.3">
      <c r="B66" s="19"/>
      <c r="C66" s="462"/>
      <c r="D66"/>
      <c r="S66"/>
      <c r="T66"/>
      <c r="V66"/>
      <c r="W66"/>
      <c r="X66" s="277"/>
    </row>
    <row r="67" spans="2:24" x14ac:dyDescent="0.3">
      <c r="B67" s="19"/>
      <c r="C67" s="462"/>
      <c r="D67"/>
      <c r="S67"/>
      <c r="T67"/>
      <c r="V67"/>
      <c r="W67"/>
      <c r="X67" s="277"/>
    </row>
    <row r="68" spans="2:24" x14ac:dyDescent="0.3">
      <c r="B68" s="19"/>
      <c r="C68" s="462"/>
      <c r="S68"/>
      <c r="T68"/>
      <c r="V68"/>
      <c r="W68"/>
      <c r="X68" s="277"/>
    </row>
    <row r="69" spans="2:24" x14ac:dyDescent="0.3">
      <c r="B69" s="19"/>
      <c r="C69" s="462"/>
      <c r="S69"/>
      <c r="T69"/>
      <c r="V69"/>
      <c r="W69"/>
      <c r="X69" s="277"/>
    </row>
    <row r="70" spans="2:24" x14ac:dyDescent="0.3">
      <c r="B70" s="19"/>
      <c r="C70" s="462"/>
      <c r="S70"/>
      <c r="T70"/>
      <c r="V70"/>
      <c r="W70"/>
      <c r="X70" s="277"/>
    </row>
    <row r="71" spans="2:24" x14ac:dyDescent="0.3">
      <c r="B71" s="19"/>
      <c r="C71" s="462"/>
      <c r="S71"/>
      <c r="T71"/>
      <c r="V71"/>
      <c r="W71"/>
      <c r="X71" s="277"/>
    </row>
    <row r="72" spans="2:24" x14ac:dyDescent="0.3">
      <c r="B72" s="19"/>
      <c r="C72" s="462"/>
      <c r="S72"/>
      <c r="T72"/>
      <c r="V72"/>
      <c r="W72"/>
      <c r="X72" s="277"/>
    </row>
    <row r="73" spans="2:24" x14ac:dyDescent="0.3">
      <c r="B73" s="19"/>
      <c r="C73" s="462"/>
      <c r="S73"/>
      <c r="T73"/>
      <c r="V73"/>
      <c r="W73"/>
      <c r="X73" s="277"/>
    </row>
    <row r="74" spans="2:24" x14ac:dyDescent="0.3">
      <c r="B74" s="19"/>
      <c r="C74" s="462"/>
      <c r="S74"/>
      <c r="T74"/>
      <c r="V74"/>
      <c r="W74"/>
      <c r="X74" s="277"/>
    </row>
    <row r="75" spans="2:24" x14ac:dyDescent="0.3">
      <c r="B75" s="19"/>
      <c r="C75" s="462"/>
      <c r="S75"/>
      <c r="T75"/>
      <c r="V75"/>
      <c r="W75"/>
      <c r="X75" s="277"/>
    </row>
    <row r="76" spans="2:24" x14ac:dyDescent="0.3">
      <c r="B76" s="19"/>
      <c r="C76" s="462"/>
      <c r="S76"/>
      <c r="T76"/>
      <c r="V76"/>
      <c r="W76"/>
      <c r="X76" s="277"/>
    </row>
    <row r="77" spans="2:24" x14ac:dyDescent="0.3">
      <c r="B77" s="19"/>
      <c r="C77" s="462"/>
      <c r="S77"/>
      <c r="T77"/>
      <c r="V77"/>
      <c r="W77"/>
      <c r="X77" s="277"/>
    </row>
    <row r="78" spans="2:24" x14ac:dyDescent="0.3">
      <c r="B78" s="19"/>
      <c r="C78" s="462"/>
      <c r="S78"/>
      <c r="T78"/>
      <c r="V78"/>
      <c r="W78"/>
      <c r="X78" s="277"/>
    </row>
    <row r="79" spans="2:24" x14ac:dyDescent="0.3">
      <c r="B79" s="19"/>
      <c r="C79" s="462"/>
      <c r="S79"/>
      <c r="T79"/>
      <c r="V79"/>
      <c r="W79"/>
      <c r="X79" s="277"/>
    </row>
    <row r="80" spans="2:24" x14ac:dyDescent="0.3">
      <c r="B80" s="19"/>
      <c r="C80" s="462"/>
      <c r="S80"/>
      <c r="T80"/>
      <c r="V80"/>
      <c r="W80"/>
      <c r="X80" s="277"/>
    </row>
    <row r="81" spans="2:24" x14ac:dyDescent="0.3">
      <c r="B81" s="19"/>
      <c r="C81" s="462"/>
      <c r="S81"/>
      <c r="T81"/>
      <c r="V81"/>
      <c r="W81"/>
      <c r="X81" s="277"/>
    </row>
    <row r="82" spans="2:24" x14ac:dyDescent="0.3">
      <c r="B82" s="19"/>
      <c r="C82" s="462"/>
      <c r="S82"/>
      <c r="T82"/>
      <c r="V82"/>
      <c r="W82"/>
      <c r="X82" s="277"/>
    </row>
    <row r="83" spans="2:24" x14ac:dyDescent="0.3">
      <c r="B83" s="19"/>
      <c r="C83" s="462"/>
      <c r="S83"/>
      <c r="T83"/>
      <c r="V83"/>
      <c r="W83"/>
      <c r="X83" s="277"/>
    </row>
    <row r="84" spans="2:24" x14ac:dyDescent="0.3">
      <c r="B84" s="19"/>
      <c r="C84" s="462"/>
      <c r="S84"/>
      <c r="T84"/>
      <c r="V84"/>
      <c r="W84"/>
      <c r="X84" s="277"/>
    </row>
    <row r="85" spans="2:24" x14ac:dyDescent="0.3">
      <c r="B85" s="19"/>
      <c r="C85" s="462"/>
      <c r="D85" s="131"/>
      <c r="E85" s="131"/>
      <c r="G85" s="293"/>
      <c r="H85" s="294"/>
      <c r="J85" s="131"/>
      <c r="K85" s="131"/>
      <c r="M85" s="293"/>
      <c r="N85" s="294"/>
      <c r="P85" s="131"/>
      <c r="Q85" s="131"/>
      <c r="S85" s="293"/>
      <c r="T85" s="294"/>
      <c r="X85" s="277"/>
    </row>
    <row r="86" spans="2:24" x14ac:dyDescent="0.3">
      <c r="B86" s="19"/>
      <c r="C86" s="462"/>
      <c r="D86" s="131"/>
      <c r="E86" s="131"/>
      <c r="G86" s="293"/>
      <c r="H86" s="294"/>
      <c r="J86" s="131"/>
      <c r="K86" s="131"/>
      <c r="M86" s="293"/>
      <c r="N86" s="294"/>
      <c r="P86" s="131"/>
      <c r="Q86" s="131"/>
      <c r="S86" s="293"/>
      <c r="T86" s="294"/>
      <c r="X86" s="277"/>
    </row>
    <row r="87" spans="2:24" x14ac:dyDescent="0.3">
      <c r="B87" s="19"/>
      <c r="C87" s="462"/>
      <c r="D87" s="131"/>
      <c r="E87" s="131"/>
      <c r="G87" s="293"/>
      <c r="H87" s="294"/>
      <c r="J87" s="131"/>
      <c r="K87" s="131"/>
      <c r="M87" s="293"/>
      <c r="N87" s="294"/>
      <c r="P87" s="131"/>
      <c r="Q87" s="131"/>
      <c r="S87" s="293"/>
      <c r="T87" s="294"/>
      <c r="X87" s="277"/>
    </row>
    <row r="88" spans="2:24" x14ac:dyDescent="0.3">
      <c r="B88" s="19"/>
      <c r="C88" s="462"/>
      <c r="D88" s="131"/>
      <c r="E88" s="131"/>
      <c r="G88" s="293"/>
      <c r="H88" s="294"/>
      <c r="J88" s="131"/>
      <c r="K88" s="131"/>
      <c r="M88" s="293"/>
      <c r="N88" s="294"/>
      <c r="P88" s="131"/>
      <c r="Q88" s="131"/>
      <c r="S88" s="293"/>
      <c r="T88" s="294"/>
      <c r="X88" s="277"/>
    </row>
    <row r="89" spans="2:24" x14ac:dyDescent="0.3">
      <c r="B89" s="19"/>
      <c r="C89" s="462"/>
      <c r="D89" s="131"/>
      <c r="E89" s="131"/>
      <c r="G89" s="293"/>
      <c r="H89" s="294"/>
      <c r="J89" s="131"/>
      <c r="K89" s="131"/>
      <c r="M89" s="293"/>
      <c r="N89" s="294"/>
      <c r="P89" s="131"/>
      <c r="Q89" s="131"/>
      <c r="S89" s="293"/>
      <c r="T89" s="294"/>
      <c r="X89" s="277"/>
    </row>
    <row r="90" spans="2:24" x14ac:dyDescent="0.3">
      <c r="B90" s="19"/>
      <c r="C90" s="462"/>
      <c r="D90" s="131"/>
      <c r="E90" s="131"/>
      <c r="G90" s="293"/>
      <c r="H90" s="294"/>
      <c r="J90" s="131"/>
      <c r="K90" s="131"/>
      <c r="M90" s="293"/>
      <c r="N90" s="294"/>
      <c r="P90" s="131"/>
      <c r="Q90" s="131"/>
      <c r="S90" s="293"/>
      <c r="T90" s="294"/>
      <c r="X90" s="277"/>
    </row>
    <row r="91" spans="2:24" x14ac:dyDescent="0.3">
      <c r="B91" s="19"/>
      <c r="C91" s="462"/>
      <c r="D91" s="131"/>
      <c r="E91" s="131"/>
      <c r="G91" s="293"/>
      <c r="H91" s="294"/>
      <c r="J91" s="131"/>
      <c r="K91" s="131"/>
      <c r="M91" s="293"/>
      <c r="N91" s="294"/>
      <c r="P91" s="131"/>
      <c r="Q91" s="131"/>
      <c r="S91" s="293"/>
      <c r="T91" s="294"/>
      <c r="X91" s="277"/>
    </row>
    <row r="92" spans="2:24" x14ac:dyDescent="0.3">
      <c r="B92" s="19"/>
      <c r="C92" s="462"/>
      <c r="D92" s="131"/>
      <c r="E92" s="131"/>
      <c r="G92" s="293"/>
      <c r="H92" s="294"/>
      <c r="J92" s="131"/>
      <c r="K92" s="131"/>
      <c r="M92" s="293"/>
      <c r="N92" s="294"/>
      <c r="P92" s="131"/>
      <c r="Q92" s="131"/>
      <c r="S92" s="293"/>
      <c r="T92" s="294"/>
      <c r="X92" s="277"/>
    </row>
    <row r="93" spans="2:24" x14ac:dyDescent="0.3">
      <c r="B93" s="19"/>
      <c r="C93" s="462"/>
      <c r="D93" s="131"/>
      <c r="E93" s="131"/>
      <c r="G93" s="293"/>
      <c r="H93" s="294"/>
      <c r="J93" s="131"/>
      <c r="K93" s="131"/>
      <c r="M93" s="293"/>
      <c r="N93" s="294"/>
      <c r="P93" s="131"/>
      <c r="Q93" s="131"/>
      <c r="S93" s="293"/>
      <c r="T93" s="294"/>
      <c r="X93" s="277"/>
    </row>
    <row r="94" spans="2:24" x14ac:dyDescent="0.3">
      <c r="B94" s="19"/>
      <c r="C94" s="462"/>
      <c r="D94" s="131"/>
      <c r="E94" s="131"/>
      <c r="G94" s="293"/>
      <c r="H94" s="294"/>
      <c r="J94" s="131"/>
      <c r="K94" s="131"/>
      <c r="M94" s="293"/>
      <c r="N94" s="294"/>
      <c r="P94" s="131"/>
      <c r="Q94" s="131"/>
      <c r="S94" s="293"/>
      <c r="T94" s="294"/>
      <c r="X94" s="277"/>
    </row>
    <row r="95" spans="2:24" x14ac:dyDescent="0.3">
      <c r="B95" s="19"/>
      <c r="C95" s="462"/>
      <c r="D95" s="131"/>
      <c r="E95" s="131"/>
      <c r="G95" s="293"/>
      <c r="H95" s="294"/>
      <c r="J95" s="131"/>
      <c r="K95" s="131"/>
      <c r="M95" s="293"/>
      <c r="N95" s="294"/>
      <c r="P95" s="131"/>
      <c r="Q95" s="131"/>
      <c r="S95" s="293"/>
      <c r="T95" s="294"/>
      <c r="X95" s="277"/>
    </row>
    <row r="96" spans="2:24" x14ac:dyDescent="0.3">
      <c r="B96" s="19"/>
      <c r="C96" s="462"/>
      <c r="D96" s="131"/>
      <c r="E96" s="131"/>
      <c r="G96" s="293"/>
      <c r="H96" s="294"/>
      <c r="J96" s="131"/>
      <c r="K96" s="131"/>
      <c r="M96" s="293"/>
      <c r="N96" s="294"/>
      <c r="P96" s="131"/>
      <c r="Q96" s="131"/>
      <c r="S96" s="293"/>
      <c r="T96" s="294"/>
      <c r="X96" s="277"/>
    </row>
    <row r="97" spans="2:24" x14ac:dyDescent="0.3">
      <c r="B97" s="19"/>
      <c r="C97" s="462"/>
      <c r="D97" s="131"/>
      <c r="E97" s="131"/>
      <c r="G97" s="293"/>
      <c r="H97" s="294"/>
      <c r="J97" s="131"/>
      <c r="K97" s="131"/>
      <c r="M97" s="293"/>
      <c r="N97" s="294"/>
      <c r="P97" s="131"/>
      <c r="Q97" s="131"/>
      <c r="S97" s="293"/>
      <c r="T97" s="294"/>
      <c r="X97" s="277"/>
    </row>
    <row r="98" spans="2:24" x14ac:dyDescent="0.3">
      <c r="B98" s="19"/>
      <c r="C98" s="462"/>
      <c r="D98" s="131"/>
      <c r="E98" s="131"/>
      <c r="G98" s="293"/>
      <c r="H98" s="294"/>
      <c r="J98" s="131"/>
      <c r="K98" s="131"/>
      <c r="M98" s="293"/>
      <c r="N98" s="294"/>
      <c r="P98" s="131"/>
      <c r="Q98" s="131"/>
      <c r="S98" s="293"/>
      <c r="T98" s="294"/>
      <c r="X98" s="277"/>
    </row>
    <row r="99" spans="2:24" x14ac:dyDescent="0.3">
      <c r="B99" s="19"/>
      <c r="C99" s="462"/>
      <c r="D99" s="131"/>
      <c r="E99" s="131"/>
      <c r="G99" s="293"/>
      <c r="H99" s="294"/>
      <c r="J99" s="131"/>
      <c r="K99" s="131"/>
      <c r="M99" s="293"/>
      <c r="N99" s="294"/>
      <c r="P99" s="131"/>
      <c r="Q99" s="131"/>
      <c r="S99" s="293"/>
      <c r="T99" s="294"/>
      <c r="X99" s="277"/>
    </row>
    <row r="100" spans="2:24" x14ac:dyDescent="0.3">
      <c r="B100" s="19"/>
      <c r="C100" s="462"/>
      <c r="D100" s="131"/>
      <c r="E100" s="131"/>
      <c r="G100" s="293"/>
      <c r="H100" s="294"/>
      <c r="J100" s="131"/>
      <c r="K100" s="131"/>
      <c r="M100" s="293"/>
      <c r="N100" s="294"/>
      <c r="P100" s="131"/>
      <c r="Q100" s="131"/>
      <c r="S100" s="293"/>
      <c r="T100" s="294"/>
      <c r="X100" s="277"/>
    </row>
    <row r="101" spans="2:24" x14ac:dyDescent="0.3">
      <c r="B101" s="19"/>
      <c r="C101" s="462"/>
      <c r="D101" s="131"/>
      <c r="E101" s="131"/>
      <c r="G101" s="293"/>
      <c r="H101" s="294"/>
      <c r="J101" s="131"/>
      <c r="K101" s="131"/>
      <c r="M101" s="293"/>
      <c r="N101" s="294"/>
      <c r="P101" s="131"/>
      <c r="Q101" s="131"/>
      <c r="S101" s="293"/>
      <c r="T101" s="294"/>
      <c r="X101" s="277"/>
    </row>
    <row r="102" spans="2:24" x14ac:dyDescent="0.3">
      <c r="B102" s="19"/>
      <c r="C102" s="462"/>
      <c r="D102" s="131"/>
      <c r="E102" s="131"/>
      <c r="G102" s="293"/>
      <c r="H102" s="294"/>
      <c r="J102" s="131"/>
      <c r="K102" s="131"/>
      <c r="M102" s="293"/>
      <c r="N102" s="294"/>
      <c r="P102" s="131"/>
      <c r="Q102" s="131"/>
      <c r="S102" s="293"/>
      <c r="T102" s="294"/>
      <c r="X102" s="277"/>
    </row>
    <row r="103" spans="2:24" ht="15" customHeight="1" x14ac:dyDescent="0.3">
      <c r="B103" s="19"/>
      <c r="C103" s="462"/>
      <c r="D103" s="131"/>
      <c r="E103" s="131"/>
      <c r="G103" s="293"/>
      <c r="H103" s="294"/>
      <c r="J103" s="131"/>
      <c r="K103" s="131"/>
      <c r="M103" s="293"/>
      <c r="N103" s="294"/>
      <c r="P103" s="131"/>
      <c r="Q103" s="131"/>
      <c r="S103" s="293"/>
      <c r="T103" s="294"/>
      <c r="X103" s="277"/>
    </row>
    <row r="104" spans="2:24" x14ac:dyDescent="0.3">
      <c r="B104" s="19"/>
      <c r="C104" s="462"/>
      <c r="D104" s="131"/>
      <c r="E104" s="131"/>
      <c r="G104" s="293"/>
      <c r="H104" s="294"/>
      <c r="J104" s="131"/>
      <c r="K104" s="131"/>
      <c r="M104" s="293"/>
      <c r="N104" s="294"/>
      <c r="P104" s="131"/>
      <c r="Q104" s="131"/>
      <c r="S104" s="293"/>
      <c r="T104" s="294"/>
      <c r="X104" s="277"/>
    </row>
    <row r="105" spans="2:24" x14ac:dyDescent="0.3">
      <c r="B105" s="19"/>
      <c r="C105" s="462"/>
      <c r="D105" s="131"/>
      <c r="E105" s="131"/>
      <c r="G105" s="293"/>
      <c r="H105" s="294"/>
      <c r="J105" s="131"/>
      <c r="K105" s="131"/>
      <c r="M105" s="293"/>
      <c r="N105" s="294"/>
      <c r="P105" s="131"/>
      <c r="Q105" s="131"/>
      <c r="S105" s="293"/>
      <c r="T105" s="294"/>
      <c r="X105" s="277"/>
    </row>
    <row r="106" spans="2:24" x14ac:dyDescent="0.3">
      <c r="B106" s="19"/>
      <c r="C106" s="462"/>
      <c r="D106" s="131"/>
      <c r="E106" s="131"/>
      <c r="G106" s="293"/>
      <c r="H106" s="294"/>
      <c r="J106" s="131"/>
      <c r="K106" s="131"/>
      <c r="M106" s="293"/>
      <c r="N106" s="294"/>
      <c r="P106" s="131"/>
      <c r="Q106" s="131"/>
      <c r="S106" s="293"/>
      <c r="T106" s="294"/>
      <c r="X106" s="277"/>
    </row>
    <row r="107" spans="2:24" x14ac:dyDescent="0.3">
      <c r="B107" s="19"/>
      <c r="C107" s="462"/>
      <c r="D107" s="131"/>
      <c r="E107" s="131"/>
      <c r="G107" s="293"/>
      <c r="H107" s="294"/>
      <c r="J107" s="131"/>
      <c r="K107" s="131"/>
      <c r="M107" s="293"/>
      <c r="N107" s="294"/>
      <c r="P107" s="131"/>
      <c r="Q107" s="131"/>
      <c r="S107" s="293"/>
      <c r="T107" s="294"/>
      <c r="X107" s="277"/>
    </row>
    <row r="108" spans="2:24" x14ac:dyDescent="0.3">
      <c r="B108" s="19"/>
      <c r="C108" s="462"/>
      <c r="D108" s="131"/>
      <c r="E108" s="131"/>
      <c r="G108" s="293"/>
      <c r="H108" s="294"/>
      <c r="J108" s="131"/>
      <c r="K108" s="131"/>
      <c r="M108" s="293"/>
      <c r="N108" s="294"/>
      <c r="P108" s="131"/>
      <c r="Q108" s="131"/>
      <c r="S108" s="293"/>
      <c r="T108" s="294"/>
      <c r="X108" s="277"/>
    </row>
    <row r="109" spans="2:24" x14ac:dyDescent="0.3">
      <c r="B109" s="19"/>
      <c r="C109" s="462"/>
      <c r="D109" s="131"/>
      <c r="E109" s="131"/>
      <c r="G109" s="293"/>
      <c r="H109" s="294"/>
      <c r="J109" s="131"/>
      <c r="K109" s="131"/>
      <c r="M109" s="293"/>
      <c r="N109" s="294"/>
      <c r="P109" s="131"/>
      <c r="Q109" s="131"/>
      <c r="S109" s="293"/>
      <c r="T109" s="294"/>
      <c r="X109" s="277"/>
    </row>
    <row r="110" spans="2:24" x14ac:dyDescent="0.3">
      <c r="B110" s="19"/>
      <c r="C110" s="462"/>
      <c r="D110" s="131"/>
      <c r="E110" s="131"/>
      <c r="G110" s="293"/>
      <c r="H110" s="294"/>
      <c r="J110" s="131"/>
      <c r="K110" s="131"/>
      <c r="M110" s="293"/>
      <c r="N110" s="294"/>
      <c r="P110" s="131"/>
      <c r="Q110" s="131"/>
      <c r="S110" s="293"/>
      <c r="T110" s="294"/>
      <c r="X110" s="277"/>
    </row>
    <row r="111" spans="2:24" x14ac:dyDescent="0.3">
      <c r="B111" s="19"/>
      <c r="C111" s="462"/>
      <c r="D111" s="131"/>
      <c r="E111" s="131"/>
      <c r="G111" s="293"/>
      <c r="H111" s="294"/>
      <c r="J111" s="131"/>
      <c r="K111" s="131"/>
      <c r="M111" s="293"/>
      <c r="N111" s="294"/>
      <c r="P111" s="131"/>
      <c r="Q111" s="131"/>
      <c r="S111" s="293"/>
      <c r="T111" s="294"/>
      <c r="X111" s="277"/>
    </row>
    <row r="112" spans="2:24" x14ac:dyDescent="0.3">
      <c r="B112" s="19"/>
      <c r="C112" s="462"/>
      <c r="D112" s="131"/>
      <c r="E112" s="131"/>
      <c r="G112" s="293"/>
      <c r="H112" s="294"/>
      <c r="J112" s="131"/>
      <c r="K112" s="131"/>
      <c r="M112" s="293"/>
      <c r="N112" s="294"/>
      <c r="P112" s="131"/>
      <c r="Q112" s="131"/>
      <c r="S112" s="293"/>
      <c r="T112" s="294"/>
      <c r="X112" s="277"/>
    </row>
    <row r="113" spans="2:24" x14ac:dyDescent="0.3">
      <c r="B113" s="19"/>
      <c r="C113" s="462"/>
      <c r="D113" s="131"/>
      <c r="E113" s="131"/>
      <c r="G113" s="293"/>
      <c r="H113" s="294"/>
      <c r="J113" s="131"/>
      <c r="K113" s="131"/>
      <c r="M113" s="293"/>
      <c r="N113" s="294"/>
      <c r="P113" s="131"/>
      <c r="Q113" s="131"/>
      <c r="S113" s="293"/>
      <c r="T113" s="294"/>
      <c r="X113" s="277"/>
    </row>
    <row r="114" spans="2:24" x14ac:dyDescent="0.3">
      <c r="B114" s="19"/>
      <c r="C114" s="462"/>
      <c r="D114" s="131"/>
      <c r="E114" s="131"/>
      <c r="G114" s="293"/>
      <c r="H114" s="294"/>
      <c r="J114" s="131"/>
      <c r="K114" s="131"/>
      <c r="M114" s="293"/>
      <c r="N114" s="294"/>
      <c r="P114" s="131"/>
      <c r="Q114" s="131"/>
      <c r="S114" s="293"/>
      <c r="T114" s="294"/>
      <c r="X114" s="277"/>
    </row>
    <row r="115" spans="2:24" x14ac:dyDescent="0.3">
      <c r="B115" s="19"/>
      <c r="C115" s="462"/>
      <c r="D115" s="131"/>
      <c r="E115" s="131"/>
      <c r="G115" s="293"/>
      <c r="H115" s="294"/>
      <c r="J115" s="131"/>
      <c r="K115" s="131"/>
      <c r="M115" s="293"/>
      <c r="N115" s="294"/>
      <c r="P115" s="131"/>
      <c r="Q115" s="131"/>
      <c r="S115" s="293"/>
      <c r="T115" s="294"/>
      <c r="X115" s="277"/>
    </row>
    <row r="116" spans="2:24" x14ac:dyDescent="0.3">
      <c r="B116" s="19"/>
      <c r="C116" s="462"/>
      <c r="D116" s="131"/>
      <c r="E116" s="131"/>
      <c r="G116" s="293"/>
      <c r="H116" s="294"/>
      <c r="J116" s="131"/>
      <c r="K116" s="131"/>
      <c r="M116" s="293"/>
      <c r="N116" s="294"/>
      <c r="P116" s="131"/>
      <c r="Q116" s="131"/>
      <c r="S116" s="293"/>
      <c r="T116" s="294"/>
      <c r="X116" s="277"/>
    </row>
    <row r="117" spans="2:24" x14ac:dyDescent="0.3">
      <c r="B117" s="19"/>
      <c r="C117" s="462"/>
      <c r="D117" s="131"/>
      <c r="E117" s="131"/>
      <c r="G117" s="293"/>
      <c r="H117" s="294"/>
      <c r="J117" s="131"/>
      <c r="K117" s="131"/>
      <c r="M117" s="293"/>
      <c r="N117" s="294"/>
      <c r="P117" s="131"/>
      <c r="Q117" s="131"/>
      <c r="S117" s="293"/>
      <c r="T117" s="294"/>
      <c r="X117" s="277"/>
    </row>
    <row r="118" spans="2:24" x14ac:dyDescent="0.3">
      <c r="B118" s="19"/>
      <c r="C118" s="462"/>
      <c r="D118" s="131"/>
      <c r="E118" s="131"/>
      <c r="G118" s="293"/>
      <c r="H118" s="294"/>
      <c r="J118" s="131"/>
      <c r="K118" s="131"/>
      <c r="M118" s="293"/>
      <c r="N118" s="294"/>
      <c r="P118" s="131"/>
      <c r="Q118" s="131"/>
      <c r="S118" s="293"/>
      <c r="T118" s="294"/>
      <c r="X118" s="277"/>
    </row>
    <row r="119" spans="2:24" x14ac:dyDescent="0.3">
      <c r="B119" s="19"/>
      <c r="C119" s="462"/>
      <c r="D119" s="131"/>
      <c r="E119" s="131"/>
      <c r="G119" s="293"/>
      <c r="H119" s="294"/>
      <c r="J119" s="131"/>
      <c r="K119" s="131"/>
      <c r="M119" s="293"/>
      <c r="N119" s="294"/>
      <c r="P119" s="131"/>
      <c r="Q119" s="131"/>
      <c r="S119" s="293"/>
      <c r="T119" s="294"/>
      <c r="X119" s="277"/>
    </row>
    <row r="120" spans="2:24" x14ac:dyDescent="0.3">
      <c r="B120" s="19"/>
      <c r="C120" s="462"/>
      <c r="D120" s="131"/>
      <c r="E120" s="131"/>
      <c r="G120" s="293"/>
      <c r="H120" s="294"/>
      <c r="J120" s="131"/>
      <c r="K120" s="131"/>
      <c r="M120" s="293"/>
      <c r="N120" s="294"/>
      <c r="P120" s="131"/>
      <c r="Q120" s="131"/>
      <c r="S120" s="293"/>
      <c r="T120" s="294"/>
      <c r="X120" s="277"/>
    </row>
    <row r="121" spans="2:24" x14ac:dyDescent="0.3">
      <c r="B121" s="19"/>
      <c r="C121" s="462"/>
      <c r="D121" s="131"/>
      <c r="E121" s="131"/>
      <c r="G121" s="293"/>
      <c r="H121" s="294"/>
      <c r="J121" s="131"/>
      <c r="K121" s="131"/>
      <c r="M121" s="293"/>
      <c r="N121" s="294"/>
      <c r="P121" s="131"/>
      <c r="Q121" s="131"/>
      <c r="S121" s="293"/>
      <c r="T121" s="294"/>
      <c r="X121" s="277"/>
    </row>
    <row r="122" spans="2:24" x14ac:dyDescent="0.3">
      <c r="B122" s="19"/>
      <c r="C122" s="462"/>
      <c r="D122" s="131"/>
      <c r="E122" s="131"/>
      <c r="G122" s="293"/>
      <c r="H122" s="294"/>
      <c r="J122" s="131"/>
      <c r="K122" s="131"/>
      <c r="M122" s="293"/>
      <c r="N122" s="294"/>
      <c r="P122" s="131"/>
      <c r="Q122" s="131"/>
      <c r="S122" s="293"/>
      <c r="T122" s="294"/>
      <c r="X122" s="277"/>
    </row>
    <row r="123" spans="2:24" x14ac:dyDescent="0.3">
      <c r="B123" s="19"/>
      <c r="C123" s="462"/>
      <c r="D123" s="131"/>
      <c r="E123" s="131"/>
      <c r="G123" s="293"/>
      <c r="H123" s="294"/>
      <c r="J123" s="131"/>
      <c r="K123" s="131"/>
      <c r="M123" s="293"/>
      <c r="N123" s="294"/>
      <c r="P123" s="131"/>
      <c r="Q123" s="131"/>
      <c r="S123" s="293"/>
      <c r="T123" s="294"/>
      <c r="X123" s="277"/>
    </row>
    <row r="124" spans="2:24" x14ac:dyDescent="0.3">
      <c r="B124" s="19"/>
      <c r="C124" s="462"/>
      <c r="D124" s="131"/>
      <c r="E124" s="131"/>
      <c r="G124" s="293"/>
      <c r="H124" s="294"/>
      <c r="J124" s="131"/>
      <c r="K124" s="131"/>
      <c r="M124" s="293"/>
      <c r="N124" s="294"/>
      <c r="P124" s="131"/>
      <c r="Q124" s="131"/>
      <c r="S124" s="293"/>
      <c r="T124" s="294"/>
      <c r="X124" s="277"/>
    </row>
    <row r="125" spans="2:24" x14ac:dyDescent="0.3">
      <c r="B125" s="19"/>
      <c r="C125" s="462"/>
      <c r="D125" s="131"/>
      <c r="E125" s="131"/>
      <c r="G125" s="293"/>
      <c r="H125" s="294"/>
      <c r="J125" s="131"/>
      <c r="K125" s="131"/>
      <c r="M125" s="293"/>
      <c r="N125" s="294"/>
      <c r="P125" s="131"/>
      <c r="Q125" s="131"/>
      <c r="S125" s="293"/>
      <c r="T125" s="294"/>
      <c r="X125" s="277"/>
    </row>
    <row r="126" spans="2:24" x14ac:dyDescent="0.3">
      <c r="B126" s="19"/>
      <c r="C126" s="462"/>
      <c r="D126" s="131"/>
      <c r="E126" s="131"/>
      <c r="G126" s="293"/>
      <c r="H126" s="294"/>
      <c r="J126" s="131"/>
      <c r="K126" s="131"/>
      <c r="M126" s="293"/>
      <c r="N126" s="294"/>
      <c r="P126" s="131"/>
      <c r="Q126" s="131"/>
      <c r="S126" s="293"/>
      <c r="T126" s="294"/>
      <c r="X126" s="277"/>
    </row>
    <row r="127" spans="2:24" x14ac:dyDescent="0.3">
      <c r="B127" s="19"/>
      <c r="C127" s="462"/>
      <c r="D127" s="131"/>
      <c r="E127" s="131"/>
      <c r="G127" s="293"/>
      <c r="H127" s="294"/>
      <c r="J127" s="131"/>
      <c r="K127" s="131"/>
      <c r="M127" s="293"/>
      <c r="N127" s="294"/>
      <c r="P127" s="131"/>
      <c r="Q127" s="131"/>
      <c r="S127" s="293"/>
      <c r="T127" s="294"/>
      <c r="X127" s="277"/>
    </row>
    <row r="128" spans="2:24" x14ac:dyDescent="0.3">
      <c r="B128" s="19"/>
      <c r="C128" s="462"/>
      <c r="D128" s="131"/>
      <c r="E128" s="131"/>
      <c r="G128" s="293"/>
      <c r="H128" s="294"/>
      <c r="J128" s="131"/>
      <c r="K128" s="131"/>
      <c r="M128" s="293"/>
      <c r="N128" s="294"/>
      <c r="P128" s="131"/>
      <c r="Q128" s="131"/>
      <c r="S128" s="293"/>
      <c r="T128" s="294"/>
      <c r="X128" s="277"/>
    </row>
    <row r="129" spans="2:24" x14ac:dyDescent="0.3">
      <c r="B129" s="19"/>
      <c r="C129" s="462"/>
      <c r="D129" s="131"/>
      <c r="E129" s="131"/>
      <c r="G129" s="293"/>
      <c r="H129" s="294"/>
      <c r="J129" s="131"/>
      <c r="K129" s="131"/>
      <c r="M129" s="293"/>
      <c r="N129" s="294"/>
      <c r="P129" s="131"/>
      <c r="Q129" s="131"/>
      <c r="S129" s="293"/>
      <c r="T129" s="294"/>
      <c r="X129" s="277"/>
    </row>
    <row r="130" spans="2:24" x14ac:dyDescent="0.3">
      <c r="B130" s="19"/>
      <c r="C130" s="462"/>
      <c r="D130" s="131"/>
      <c r="E130" s="131"/>
      <c r="G130" s="293"/>
      <c r="H130" s="294"/>
      <c r="J130" s="131"/>
      <c r="K130" s="131"/>
      <c r="M130" s="293"/>
      <c r="N130" s="294"/>
      <c r="P130" s="131"/>
      <c r="Q130" s="131"/>
      <c r="S130" s="293"/>
      <c r="T130" s="294"/>
      <c r="X130" s="277"/>
    </row>
    <row r="131" spans="2:24" x14ac:dyDescent="0.3">
      <c r="B131" s="19"/>
      <c r="C131" s="462"/>
      <c r="D131" s="131"/>
      <c r="E131" s="131"/>
      <c r="G131" s="293"/>
      <c r="H131" s="294"/>
      <c r="J131" s="131"/>
      <c r="K131" s="131"/>
      <c r="M131" s="293"/>
      <c r="N131" s="294"/>
      <c r="P131" s="131"/>
      <c r="Q131" s="131"/>
      <c r="S131" s="293"/>
      <c r="T131" s="294"/>
      <c r="X131" s="277"/>
    </row>
    <row r="132" spans="2:24" x14ac:dyDescent="0.3">
      <c r="B132" s="19"/>
      <c r="C132" s="462"/>
      <c r="D132" s="131"/>
      <c r="E132" s="131"/>
      <c r="G132" s="293"/>
      <c r="H132" s="294"/>
      <c r="J132" s="131"/>
      <c r="K132" s="131"/>
      <c r="M132" s="293"/>
      <c r="N132" s="294"/>
      <c r="P132" s="131"/>
      <c r="Q132" s="131"/>
      <c r="S132" s="293"/>
      <c r="T132" s="294"/>
      <c r="X132" s="277"/>
    </row>
    <row r="133" spans="2:24" x14ac:dyDescent="0.3">
      <c r="B133" s="19"/>
      <c r="C133" s="462"/>
      <c r="D133" s="131"/>
      <c r="E133" s="131"/>
      <c r="G133" s="293"/>
      <c r="H133" s="294"/>
      <c r="J133" s="131"/>
      <c r="K133" s="131"/>
      <c r="M133" s="293"/>
      <c r="N133" s="294"/>
      <c r="P133" s="131"/>
      <c r="Q133" s="131"/>
      <c r="S133" s="293"/>
      <c r="T133" s="294"/>
      <c r="X133" s="277"/>
    </row>
    <row r="134" spans="2:24" x14ac:dyDescent="0.3">
      <c r="B134" s="19"/>
      <c r="C134" s="462"/>
      <c r="D134" s="131"/>
      <c r="E134" s="131"/>
      <c r="G134" s="293"/>
      <c r="H134" s="294"/>
      <c r="J134" s="131"/>
      <c r="K134" s="131"/>
      <c r="M134" s="293"/>
      <c r="N134" s="294"/>
      <c r="P134" s="131"/>
      <c r="Q134" s="131"/>
      <c r="S134" s="293"/>
      <c r="T134" s="294"/>
      <c r="X134" s="277"/>
    </row>
    <row r="135" spans="2:24" x14ac:dyDescent="0.3">
      <c r="B135" s="19"/>
      <c r="C135" s="462"/>
      <c r="D135" s="131"/>
      <c r="E135" s="131"/>
      <c r="G135" s="293"/>
      <c r="H135" s="294"/>
      <c r="J135" s="131"/>
      <c r="K135" s="131"/>
      <c r="M135" s="293"/>
      <c r="N135" s="294"/>
      <c r="P135" s="131"/>
      <c r="Q135" s="131"/>
      <c r="S135" s="293"/>
      <c r="T135" s="294"/>
      <c r="X135" s="277"/>
    </row>
    <row r="136" spans="2:24" x14ac:dyDescent="0.3">
      <c r="B136" s="19"/>
      <c r="C136" s="462"/>
      <c r="D136" s="131"/>
      <c r="E136" s="131"/>
      <c r="G136" s="293"/>
      <c r="H136" s="294"/>
      <c r="J136" s="131"/>
      <c r="K136" s="131"/>
      <c r="M136" s="293"/>
      <c r="N136" s="294"/>
      <c r="P136" s="131"/>
      <c r="Q136" s="131"/>
      <c r="S136" s="293"/>
      <c r="T136" s="294"/>
      <c r="X136" s="277"/>
    </row>
    <row r="137" spans="2:24" x14ac:dyDescent="0.3">
      <c r="B137" s="19"/>
      <c r="C137" s="462"/>
      <c r="D137" s="131"/>
      <c r="E137" s="131"/>
      <c r="G137" s="293"/>
      <c r="H137" s="294"/>
      <c r="J137" s="131"/>
      <c r="K137" s="131"/>
      <c r="M137" s="293"/>
      <c r="N137" s="294"/>
      <c r="P137" s="131"/>
      <c r="Q137" s="131"/>
      <c r="S137" s="293"/>
      <c r="T137" s="294"/>
      <c r="X137" s="277"/>
    </row>
    <row r="138" spans="2:24" x14ac:dyDescent="0.3">
      <c r="B138" s="19"/>
      <c r="C138" s="462"/>
      <c r="D138" s="131"/>
      <c r="E138" s="131"/>
      <c r="G138" s="293"/>
      <c r="H138" s="294"/>
      <c r="J138" s="131"/>
      <c r="K138" s="131"/>
      <c r="M138" s="293"/>
      <c r="N138" s="294"/>
      <c r="P138" s="131"/>
      <c r="Q138" s="131"/>
      <c r="S138" s="293"/>
      <c r="T138" s="294"/>
      <c r="X138" s="277"/>
    </row>
    <row r="139" spans="2:24" x14ac:dyDescent="0.3">
      <c r="B139" s="19"/>
      <c r="C139" s="462"/>
      <c r="D139" s="131"/>
      <c r="E139" s="131"/>
      <c r="G139" s="293"/>
      <c r="H139" s="294"/>
      <c r="J139" s="131"/>
      <c r="K139" s="131"/>
      <c r="M139" s="293"/>
      <c r="N139" s="294"/>
      <c r="P139" s="131"/>
      <c r="Q139" s="131"/>
      <c r="S139" s="293"/>
      <c r="T139" s="294"/>
      <c r="X139" s="277"/>
    </row>
    <row r="140" spans="2:24" x14ac:dyDescent="0.3">
      <c r="B140" s="19"/>
      <c r="C140" s="462"/>
      <c r="D140" s="131"/>
      <c r="E140" s="131"/>
      <c r="G140" s="293"/>
      <c r="H140" s="294"/>
      <c r="J140" s="131"/>
      <c r="K140" s="131"/>
      <c r="M140" s="293"/>
      <c r="N140" s="294"/>
      <c r="P140" s="131"/>
      <c r="Q140" s="131"/>
      <c r="S140" s="293"/>
      <c r="T140" s="294"/>
      <c r="X140" s="277"/>
    </row>
    <row r="141" spans="2:24" x14ac:dyDescent="0.3">
      <c r="B141" s="19"/>
      <c r="C141" s="462"/>
      <c r="D141" s="131"/>
      <c r="E141" s="131"/>
      <c r="G141" s="293"/>
      <c r="H141" s="294"/>
      <c r="J141" s="131"/>
      <c r="K141" s="131"/>
      <c r="M141" s="293"/>
      <c r="N141" s="294"/>
      <c r="P141" s="131"/>
      <c r="Q141" s="131"/>
      <c r="S141" s="293"/>
      <c r="T141" s="294"/>
      <c r="X141" s="277"/>
    </row>
    <row r="142" spans="2:24" x14ac:dyDescent="0.3">
      <c r="B142" s="19"/>
      <c r="C142" s="462"/>
      <c r="D142" s="131"/>
      <c r="E142" s="131"/>
      <c r="G142" s="293"/>
      <c r="H142" s="294"/>
      <c r="J142" s="131"/>
      <c r="K142" s="131"/>
      <c r="M142" s="293"/>
      <c r="N142" s="294"/>
      <c r="P142" s="131"/>
      <c r="Q142" s="131"/>
      <c r="S142" s="293"/>
      <c r="T142" s="294"/>
      <c r="X142" s="277"/>
    </row>
    <row r="143" spans="2:24" x14ac:dyDescent="0.3">
      <c r="B143" s="19"/>
      <c r="C143" s="462"/>
      <c r="D143" s="131"/>
      <c r="E143" s="131"/>
      <c r="G143" s="293"/>
      <c r="H143" s="294"/>
      <c r="J143" s="131"/>
      <c r="K143" s="131"/>
      <c r="M143" s="293"/>
      <c r="N143" s="294"/>
      <c r="P143" s="131"/>
      <c r="Q143" s="131"/>
      <c r="S143" s="293"/>
      <c r="T143" s="294"/>
      <c r="X143" s="277"/>
    </row>
    <row r="144" spans="2:24" ht="15" customHeight="1" x14ac:dyDescent="0.3">
      <c r="B144" s="19"/>
      <c r="C144" s="462"/>
      <c r="D144" s="131"/>
      <c r="E144" s="131"/>
      <c r="G144" s="293"/>
      <c r="H144" s="294"/>
      <c r="J144" s="131"/>
      <c r="K144" s="131"/>
      <c r="M144" s="293"/>
      <c r="N144" s="294"/>
      <c r="P144" s="131"/>
      <c r="Q144" s="131"/>
      <c r="S144" s="293"/>
      <c r="T144" s="294"/>
      <c r="X144" s="277"/>
    </row>
    <row r="145" spans="2:24" x14ac:dyDescent="0.3">
      <c r="B145" s="19"/>
      <c r="C145" s="462"/>
      <c r="D145" s="131"/>
      <c r="E145" s="131"/>
      <c r="G145" s="293"/>
      <c r="H145" s="294"/>
      <c r="J145" s="131"/>
      <c r="K145" s="131"/>
      <c r="M145" s="293"/>
      <c r="N145" s="294"/>
      <c r="P145" s="131"/>
      <c r="Q145" s="131"/>
      <c r="S145" s="293"/>
      <c r="T145" s="294"/>
      <c r="X145" s="277"/>
    </row>
    <row r="146" spans="2:24" x14ac:dyDescent="0.3">
      <c r="B146" s="19"/>
      <c r="C146" s="462"/>
      <c r="D146" s="131"/>
      <c r="E146" s="131"/>
      <c r="G146" s="293"/>
      <c r="H146" s="294"/>
      <c r="J146" s="131"/>
      <c r="K146" s="131"/>
      <c r="M146" s="293"/>
      <c r="N146" s="294"/>
      <c r="P146" s="131"/>
      <c r="Q146" s="131"/>
      <c r="S146" s="293"/>
      <c r="T146" s="294"/>
      <c r="X146" s="277"/>
    </row>
    <row r="147" spans="2:24" x14ac:dyDescent="0.3">
      <c r="B147" s="19"/>
      <c r="C147" s="462"/>
      <c r="D147" s="131"/>
      <c r="E147" s="131"/>
      <c r="G147" s="293"/>
      <c r="H147" s="294"/>
      <c r="J147" s="131"/>
      <c r="K147" s="131"/>
      <c r="M147" s="293"/>
      <c r="N147" s="294"/>
      <c r="P147" s="131"/>
      <c r="Q147" s="131"/>
      <c r="S147" s="293"/>
      <c r="T147" s="294"/>
      <c r="X147" s="277"/>
    </row>
    <row r="148" spans="2:24" x14ac:dyDescent="0.3">
      <c r="B148" s="19"/>
      <c r="C148" s="462"/>
      <c r="D148" s="131"/>
      <c r="E148" s="131"/>
      <c r="G148" s="293"/>
      <c r="H148" s="294"/>
      <c r="J148" s="131"/>
      <c r="K148" s="131"/>
      <c r="M148" s="293"/>
      <c r="N148" s="294"/>
      <c r="P148" s="131"/>
      <c r="Q148" s="131"/>
      <c r="S148" s="293"/>
      <c r="T148" s="294"/>
      <c r="X148" s="277"/>
    </row>
    <row r="149" spans="2:24" x14ac:dyDescent="0.3">
      <c r="B149" s="19"/>
      <c r="C149" s="462"/>
      <c r="D149" s="131"/>
      <c r="E149" s="131"/>
      <c r="G149" s="293"/>
      <c r="H149" s="294"/>
      <c r="J149" s="131"/>
      <c r="K149" s="131"/>
      <c r="M149" s="293"/>
      <c r="N149" s="294"/>
      <c r="O149"/>
      <c r="P149" s="131"/>
      <c r="Q149" s="131"/>
      <c r="S149" s="293"/>
      <c r="T149" s="294"/>
      <c r="X149" s="277"/>
    </row>
    <row r="150" spans="2:24" x14ac:dyDescent="0.3">
      <c r="B150" s="19"/>
      <c r="C150" s="462"/>
      <c r="D150" s="131"/>
      <c r="E150" s="131"/>
      <c r="G150" s="293"/>
      <c r="H150" s="294"/>
      <c r="I150"/>
      <c r="J150" s="131"/>
      <c r="K150" s="131"/>
      <c r="L150"/>
      <c r="M150" s="293"/>
      <c r="N150" s="294"/>
      <c r="O150"/>
      <c r="P150" s="131"/>
      <c r="Q150" s="131"/>
      <c r="S150" s="293"/>
      <c r="T150" s="294"/>
      <c r="U150"/>
      <c r="X150" s="277"/>
    </row>
    <row r="151" spans="2:24" x14ac:dyDescent="0.3">
      <c r="B151" s="19"/>
      <c r="C151" s="462"/>
      <c r="D151" s="131"/>
      <c r="E151" s="131"/>
      <c r="F151"/>
      <c r="G151" s="293"/>
      <c r="H151" s="294"/>
      <c r="I151"/>
      <c r="J151" s="131"/>
      <c r="K151" s="131"/>
      <c r="L151"/>
      <c r="M151" s="293"/>
      <c r="N151" s="294"/>
      <c r="O151"/>
      <c r="P151" s="131"/>
      <c r="Q151" s="131"/>
      <c r="R151"/>
      <c r="S151" s="293"/>
      <c r="T151" s="294"/>
      <c r="U151"/>
      <c r="X151" s="277"/>
    </row>
    <row r="152" spans="2:24" x14ac:dyDescent="0.3">
      <c r="B152" s="19"/>
      <c r="C152" s="462"/>
      <c r="D152" s="131"/>
      <c r="E152" s="131"/>
      <c r="F152"/>
      <c r="G152" s="293"/>
      <c r="H152" s="294"/>
      <c r="I152"/>
      <c r="J152" s="131"/>
      <c r="K152" s="131"/>
      <c r="L152"/>
      <c r="M152" s="293"/>
      <c r="N152" s="294"/>
      <c r="O152"/>
      <c r="P152" s="131"/>
      <c r="Q152" s="131"/>
      <c r="R152"/>
      <c r="S152" s="293"/>
      <c r="T152" s="294"/>
      <c r="U152"/>
      <c r="X152" s="277"/>
    </row>
    <row r="153" spans="2:24" x14ac:dyDescent="0.3">
      <c r="B153" s="19"/>
      <c r="C153" s="462"/>
      <c r="D153" s="131"/>
      <c r="E153" s="131"/>
      <c r="F153"/>
      <c r="G153" s="293"/>
      <c r="H153" s="294"/>
      <c r="I153"/>
      <c r="J153" s="131"/>
      <c r="K153" s="131"/>
      <c r="L153"/>
      <c r="M153" s="293"/>
      <c r="N153" s="294"/>
      <c r="O153"/>
      <c r="P153" s="131"/>
      <c r="Q153" s="131"/>
      <c r="R153"/>
      <c r="S153" s="293"/>
      <c r="T153" s="294"/>
      <c r="U153"/>
      <c r="X153" s="277"/>
    </row>
    <row r="154" spans="2:24" x14ac:dyDescent="0.3">
      <c r="B154" s="19"/>
      <c r="C154" s="462"/>
      <c r="D154" s="131"/>
      <c r="E154" s="131"/>
      <c r="F154"/>
      <c r="G154" s="293"/>
      <c r="H154" s="294"/>
      <c r="I154"/>
      <c r="J154" s="131"/>
      <c r="K154" s="131"/>
      <c r="L154"/>
      <c r="M154" s="293"/>
      <c r="N154" s="294"/>
      <c r="O154"/>
      <c r="P154" s="131"/>
      <c r="Q154" s="131"/>
      <c r="R154"/>
      <c r="S154" s="293"/>
      <c r="T154" s="294"/>
      <c r="U154"/>
      <c r="X154" s="277"/>
    </row>
    <row r="155" spans="2:24" x14ac:dyDescent="0.3">
      <c r="B155" s="19"/>
      <c r="C155" s="462"/>
      <c r="D155" s="131"/>
      <c r="E155" s="131"/>
      <c r="F155"/>
      <c r="G155" s="293"/>
      <c r="H155" s="294"/>
      <c r="I155"/>
      <c r="J155" s="131"/>
      <c r="K155" s="131"/>
      <c r="L155"/>
      <c r="M155" s="293"/>
      <c r="N155" s="294"/>
      <c r="O155"/>
      <c r="P155" s="131"/>
      <c r="Q155" s="131"/>
      <c r="R155"/>
      <c r="S155" s="293"/>
      <c r="T155" s="294"/>
      <c r="U155"/>
      <c r="X155" s="277"/>
    </row>
    <row r="156" spans="2:24" x14ac:dyDescent="0.3">
      <c r="B156" s="19"/>
      <c r="C156" s="462"/>
      <c r="D156" s="131"/>
      <c r="E156" s="131"/>
      <c r="F156"/>
      <c r="G156" s="293"/>
      <c r="H156" s="294"/>
      <c r="I156"/>
      <c r="J156" s="131"/>
      <c r="K156" s="131"/>
      <c r="L156"/>
      <c r="M156" s="293"/>
      <c r="N156" s="294"/>
      <c r="O156"/>
      <c r="P156" s="131"/>
      <c r="Q156" s="131"/>
      <c r="R156"/>
      <c r="S156" s="293"/>
      <c r="T156" s="294"/>
      <c r="U156"/>
      <c r="X156" s="277"/>
    </row>
    <row r="157" spans="2:24" x14ac:dyDescent="0.3">
      <c r="B157" s="19"/>
      <c r="C157" s="462"/>
      <c r="D157" s="131"/>
      <c r="E157" s="131"/>
      <c r="F157"/>
      <c r="G157" s="293"/>
      <c r="H157" s="294"/>
      <c r="I157"/>
      <c r="J157" s="131"/>
      <c r="K157" s="131"/>
      <c r="L157"/>
      <c r="M157" s="293"/>
      <c r="N157" s="294"/>
      <c r="O157"/>
      <c r="P157" s="131"/>
      <c r="Q157" s="131"/>
      <c r="R157"/>
      <c r="S157" s="293"/>
      <c r="T157" s="294"/>
      <c r="U157"/>
      <c r="X157" s="277"/>
    </row>
    <row r="158" spans="2:24" x14ac:dyDescent="0.3">
      <c r="B158" s="19"/>
      <c r="C158" s="462"/>
      <c r="D158" s="131"/>
      <c r="E158" s="131"/>
      <c r="F158"/>
      <c r="G158" s="293"/>
      <c r="H158" s="294"/>
      <c r="I158"/>
      <c r="J158" s="131"/>
      <c r="K158" s="131"/>
      <c r="L158"/>
      <c r="M158" s="293"/>
      <c r="N158" s="294"/>
      <c r="O158"/>
      <c r="P158" s="131"/>
      <c r="Q158" s="131"/>
      <c r="R158"/>
      <c r="S158" s="293"/>
      <c r="T158" s="294"/>
      <c r="U158"/>
      <c r="X158" s="277"/>
    </row>
    <row r="159" spans="2:24" x14ac:dyDescent="0.3">
      <c r="B159" s="19"/>
      <c r="C159" s="462"/>
      <c r="D159" s="131"/>
      <c r="E159" s="131"/>
      <c r="F159"/>
      <c r="G159" s="293"/>
      <c r="H159" s="294"/>
      <c r="I159"/>
      <c r="J159" s="131"/>
      <c r="K159" s="131"/>
      <c r="L159"/>
      <c r="M159" s="293"/>
      <c r="N159" s="294"/>
      <c r="O159"/>
      <c r="P159" s="131"/>
      <c r="Q159" s="131"/>
      <c r="R159"/>
      <c r="S159" s="293"/>
      <c r="T159" s="294"/>
      <c r="U159"/>
      <c r="X159" s="277"/>
    </row>
    <row r="160" spans="2:24" x14ac:dyDescent="0.3">
      <c r="B160" s="19"/>
      <c r="C160" s="462"/>
      <c r="D160" s="131"/>
      <c r="E160" s="131"/>
      <c r="F160"/>
      <c r="G160" s="293"/>
      <c r="H160" s="294"/>
      <c r="I160"/>
      <c r="J160" s="131"/>
      <c r="K160" s="131"/>
      <c r="L160"/>
      <c r="M160" s="293"/>
      <c r="N160" s="294"/>
      <c r="O160"/>
      <c r="P160" s="131"/>
      <c r="Q160" s="131"/>
      <c r="R160"/>
      <c r="S160" s="293"/>
      <c r="T160" s="294"/>
      <c r="U160"/>
      <c r="X160" s="277"/>
    </row>
    <row r="161" spans="2:24" x14ac:dyDescent="0.3">
      <c r="B161" s="19"/>
      <c r="C161" s="462"/>
      <c r="D161" s="131"/>
      <c r="E161" s="131"/>
      <c r="F161"/>
      <c r="G161" s="293"/>
      <c r="H161" s="294"/>
      <c r="I161"/>
      <c r="J161" s="131"/>
      <c r="K161" s="131"/>
      <c r="L161"/>
      <c r="M161" s="293"/>
      <c r="N161" s="294"/>
      <c r="O161"/>
      <c r="P161" s="131"/>
      <c r="Q161" s="131"/>
      <c r="R161"/>
      <c r="S161" s="293"/>
      <c r="T161" s="294"/>
      <c r="U161"/>
      <c r="X161" s="277"/>
    </row>
    <row r="162" spans="2:24" x14ac:dyDescent="0.3">
      <c r="B162" s="19"/>
      <c r="C162" s="462"/>
      <c r="D162" s="131"/>
      <c r="E162" s="131"/>
      <c r="F162"/>
      <c r="G162" s="293"/>
      <c r="H162" s="294"/>
      <c r="I162"/>
      <c r="J162" s="131"/>
      <c r="K162" s="131"/>
      <c r="L162"/>
      <c r="M162" s="293"/>
      <c r="N162" s="294"/>
      <c r="O162"/>
      <c r="P162" s="131"/>
      <c r="Q162" s="131"/>
      <c r="R162"/>
      <c r="S162" s="293"/>
      <c r="T162" s="294"/>
      <c r="U162"/>
      <c r="X162" s="277"/>
    </row>
    <row r="163" spans="2:24" x14ac:dyDescent="0.3">
      <c r="B163" s="19"/>
      <c r="C163" s="462"/>
      <c r="D163" s="131"/>
      <c r="E163" s="131"/>
      <c r="F163"/>
      <c r="G163" s="293"/>
      <c r="H163" s="294"/>
      <c r="I163"/>
      <c r="J163" s="131"/>
      <c r="K163" s="131"/>
      <c r="L163"/>
      <c r="M163" s="293"/>
      <c r="N163" s="294"/>
      <c r="O163"/>
      <c r="P163" s="131"/>
      <c r="Q163" s="131"/>
      <c r="R163"/>
      <c r="S163" s="293"/>
      <c r="T163" s="294"/>
      <c r="U163"/>
      <c r="X163" s="277"/>
    </row>
    <row r="164" spans="2:24" x14ac:dyDescent="0.3">
      <c r="B164" s="19"/>
      <c r="C164" s="462"/>
      <c r="D164" s="131"/>
      <c r="E164" s="131"/>
      <c r="F164"/>
      <c r="G164" s="293"/>
      <c r="H164" s="294"/>
      <c r="I164"/>
      <c r="J164" s="131"/>
      <c r="K164" s="131"/>
      <c r="L164"/>
      <c r="M164" s="293"/>
      <c r="N164" s="294"/>
      <c r="O164"/>
      <c r="P164" s="131"/>
      <c r="Q164" s="131"/>
      <c r="R164"/>
      <c r="S164" s="293"/>
      <c r="T164" s="294"/>
      <c r="U164"/>
      <c r="X164" s="277"/>
    </row>
    <row r="165" spans="2:24" x14ac:dyDescent="0.3">
      <c r="B165" s="19"/>
      <c r="C165" s="462"/>
      <c r="D165" s="131"/>
      <c r="E165" s="131"/>
      <c r="F165"/>
      <c r="G165" s="293"/>
      <c r="H165" s="294"/>
      <c r="I165"/>
      <c r="J165" s="131"/>
      <c r="K165" s="131"/>
      <c r="L165"/>
      <c r="M165" s="293"/>
      <c r="N165" s="294"/>
      <c r="O165"/>
      <c r="P165" s="131"/>
      <c r="Q165" s="131"/>
      <c r="R165"/>
      <c r="S165" s="293"/>
      <c r="T165" s="294"/>
      <c r="U165"/>
      <c r="X165" s="277"/>
    </row>
    <row r="166" spans="2:24" x14ac:dyDescent="0.3">
      <c r="B166" s="19"/>
      <c r="C166" s="462"/>
      <c r="D166" s="131"/>
      <c r="E166" s="131"/>
      <c r="F166"/>
      <c r="G166" s="293"/>
      <c r="H166" s="294"/>
      <c r="I166"/>
      <c r="J166" s="131"/>
      <c r="K166" s="131"/>
      <c r="L166"/>
      <c r="M166" s="293"/>
      <c r="N166" s="294"/>
      <c r="O166"/>
      <c r="P166" s="131"/>
      <c r="Q166" s="131"/>
      <c r="R166"/>
      <c r="S166" s="293"/>
      <c r="T166" s="294"/>
      <c r="U166"/>
      <c r="X166" s="277"/>
    </row>
    <row r="167" spans="2:24" x14ac:dyDescent="0.3">
      <c r="B167" s="19"/>
      <c r="C167" s="462"/>
      <c r="D167" s="131"/>
      <c r="E167" s="131"/>
      <c r="F167"/>
      <c r="G167" s="293"/>
      <c r="H167" s="294"/>
      <c r="I167"/>
      <c r="J167" s="131"/>
      <c r="K167" s="131"/>
      <c r="L167"/>
      <c r="M167" s="293"/>
      <c r="N167" s="294"/>
      <c r="O167"/>
      <c r="P167" s="131"/>
      <c r="Q167" s="131"/>
      <c r="R167"/>
      <c r="S167" s="293"/>
      <c r="T167" s="294"/>
      <c r="U167"/>
      <c r="X167" s="277"/>
    </row>
    <row r="168" spans="2:24" x14ac:dyDescent="0.3">
      <c r="B168" s="19"/>
      <c r="C168" s="462"/>
      <c r="D168" s="131"/>
      <c r="E168" s="131"/>
      <c r="F168"/>
      <c r="G168" s="293"/>
      <c r="H168" s="294"/>
      <c r="I168"/>
      <c r="J168" s="131"/>
      <c r="K168" s="131"/>
      <c r="L168"/>
      <c r="M168" s="293"/>
      <c r="N168" s="294"/>
      <c r="O168"/>
      <c r="P168" s="131"/>
      <c r="Q168" s="131"/>
      <c r="R168"/>
      <c r="S168" s="293"/>
      <c r="T168" s="294"/>
      <c r="U168"/>
      <c r="X168" s="277"/>
    </row>
    <row r="169" spans="2:24" x14ac:dyDescent="0.3">
      <c r="B169" s="19"/>
      <c r="C169" s="462"/>
      <c r="D169" s="131"/>
      <c r="E169" s="131"/>
      <c r="F169"/>
      <c r="G169" s="293"/>
      <c r="H169" s="294"/>
      <c r="I169"/>
      <c r="J169" s="131"/>
      <c r="K169" s="131"/>
      <c r="L169"/>
      <c r="M169" s="293"/>
      <c r="N169" s="294"/>
      <c r="O169"/>
      <c r="P169" s="131"/>
      <c r="Q169" s="131"/>
      <c r="R169"/>
      <c r="S169" s="293"/>
      <c r="T169" s="294"/>
      <c r="U169"/>
      <c r="X169" s="277"/>
    </row>
    <row r="170" spans="2:24" x14ac:dyDescent="0.3">
      <c r="B170" s="19"/>
      <c r="C170" s="462"/>
      <c r="D170" s="131"/>
      <c r="E170" s="131"/>
      <c r="F170"/>
      <c r="G170" s="293"/>
      <c r="H170" s="294"/>
      <c r="I170"/>
      <c r="J170" s="131"/>
      <c r="K170" s="131"/>
      <c r="L170"/>
      <c r="M170" s="293"/>
      <c r="N170" s="294"/>
      <c r="O170"/>
      <c r="P170" s="131"/>
      <c r="Q170" s="131"/>
      <c r="R170"/>
      <c r="S170" s="293"/>
      <c r="T170" s="294"/>
      <c r="U170"/>
      <c r="X170" s="277"/>
    </row>
    <row r="171" spans="2:24" x14ac:dyDescent="0.3">
      <c r="B171" s="19"/>
      <c r="C171" s="462"/>
      <c r="D171" s="131"/>
      <c r="E171" s="131"/>
      <c r="F171"/>
      <c r="G171" s="293"/>
      <c r="H171" s="294"/>
      <c r="I171"/>
      <c r="J171" s="131"/>
      <c r="K171" s="131"/>
      <c r="L171"/>
      <c r="M171" s="293"/>
      <c r="N171" s="294"/>
      <c r="O171"/>
      <c r="P171" s="131"/>
      <c r="Q171" s="131"/>
      <c r="R171"/>
      <c r="S171" s="293"/>
      <c r="T171" s="294"/>
      <c r="U171"/>
      <c r="X171" s="277"/>
    </row>
    <row r="172" spans="2:24" x14ac:dyDescent="0.3">
      <c r="B172" s="19"/>
      <c r="C172" s="462"/>
      <c r="D172" s="131"/>
      <c r="E172" s="131"/>
      <c r="F172"/>
      <c r="G172" s="293"/>
      <c r="H172" s="294"/>
      <c r="I172"/>
      <c r="J172" s="131"/>
      <c r="K172" s="131"/>
      <c r="L172"/>
      <c r="M172" s="293"/>
      <c r="N172" s="294"/>
      <c r="O172"/>
      <c r="P172" s="131"/>
      <c r="Q172" s="131"/>
      <c r="R172"/>
      <c r="S172" s="293"/>
      <c r="T172" s="294"/>
      <c r="U172"/>
      <c r="X172" s="277"/>
    </row>
    <row r="173" spans="2:24" x14ac:dyDescent="0.3">
      <c r="B173" s="19"/>
      <c r="C173" s="462"/>
      <c r="D173" s="131"/>
      <c r="E173" s="131"/>
      <c r="F173"/>
      <c r="G173" s="293"/>
      <c r="H173" s="294"/>
      <c r="I173"/>
      <c r="J173" s="131"/>
      <c r="K173" s="131"/>
      <c r="L173"/>
      <c r="M173" s="293"/>
      <c r="N173" s="294"/>
      <c r="O173"/>
      <c r="P173" s="131"/>
      <c r="Q173" s="131"/>
      <c r="R173"/>
      <c r="S173" s="293"/>
      <c r="T173" s="294"/>
      <c r="U173"/>
      <c r="X173" s="277"/>
    </row>
    <row r="174" spans="2:24" x14ac:dyDescent="0.3">
      <c r="B174" s="19"/>
      <c r="C174" s="462"/>
      <c r="D174" s="131"/>
      <c r="E174" s="131"/>
      <c r="F174"/>
      <c r="G174" s="293"/>
      <c r="H174" s="294"/>
      <c r="I174"/>
      <c r="J174" s="131"/>
      <c r="K174" s="131"/>
      <c r="L174"/>
      <c r="M174" s="293"/>
      <c r="N174" s="294"/>
      <c r="O174"/>
      <c r="P174" s="131"/>
      <c r="Q174" s="131"/>
      <c r="R174"/>
      <c r="S174" s="293"/>
      <c r="T174" s="294"/>
      <c r="U174"/>
      <c r="X174" s="277"/>
    </row>
    <row r="175" spans="2:24" x14ac:dyDescent="0.3">
      <c r="B175" s="19"/>
      <c r="C175" s="462"/>
      <c r="D175" s="131"/>
      <c r="E175" s="131"/>
      <c r="F175"/>
      <c r="G175" s="293"/>
      <c r="H175" s="294"/>
      <c r="I175"/>
      <c r="J175" s="131"/>
      <c r="K175" s="131"/>
      <c r="L175"/>
      <c r="M175" s="293"/>
      <c r="N175" s="294"/>
      <c r="O175"/>
      <c r="P175" s="131"/>
      <c r="Q175" s="131"/>
      <c r="R175"/>
      <c r="S175" s="293"/>
      <c r="T175" s="294"/>
      <c r="U175"/>
      <c r="X175" s="277"/>
    </row>
    <row r="176" spans="2:24" x14ac:dyDescent="0.3">
      <c r="B176" s="19"/>
      <c r="C176" s="462"/>
      <c r="D176" s="131"/>
      <c r="E176" s="131"/>
      <c r="F176"/>
      <c r="G176" s="293"/>
      <c r="H176" s="294"/>
      <c r="I176"/>
      <c r="J176" s="131"/>
      <c r="K176" s="131"/>
      <c r="L176"/>
      <c r="M176" s="293"/>
      <c r="N176" s="294"/>
      <c r="O176"/>
      <c r="P176" s="131"/>
      <c r="Q176" s="131"/>
      <c r="R176"/>
      <c r="S176" s="293"/>
      <c r="T176" s="294"/>
      <c r="U176"/>
      <c r="X176" s="277"/>
    </row>
    <row r="177" spans="2:24" x14ac:dyDescent="0.3">
      <c r="B177" s="19"/>
      <c r="C177" s="462"/>
      <c r="D177" s="131"/>
      <c r="E177" s="131"/>
      <c r="F177"/>
      <c r="G177" s="293"/>
      <c r="H177" s="294"/>
      <c r="I177"/>
      <c r="J177" s="131"/>
      <c r="K177" s="131"/>
      <c r="L177"/>
      <c r="M177" s="293"/>
      <c r="N177" s="294"/>
      <c r="O177"/>
      <c r="P177" s="131"/>
      <c r="Q177" s="131"/>
      <c r="R177"/>
      <c r="S177" s="293"/>
      <c r="T177" s="294"/>
      <c r="U177"/>
      <c r="X177" s="277"/>
    </row>
    <row r="178" spans="2:24" x14ac:dyDescent="0.3">
      <c r="B178" s="19"/>
      <c r="C178" s="462"/>
      <c r="D178" s="131"/>
      <c r="E178" s="131"/>
      <c r="F178"/>
      <c r="G178" s="293"/>
      <c r="H178" s="294"/>
      <c r="I178"/>
      <c r="J178" s="131"/>
      <c r="K178" s="131"/>
      <c r="L178"/>
      <c r="M178" s="293"/>
      <c r="N178" s="294"/>
      <c r="O178"/>
      <c r="P178" s="131"/>
      <c r="Q178" s="131"/>
      <c r="R178"/>
      <c r="S178" s="293"/>
      <c r="T178" s="294"/>
      <c r="U178"/>
      <c r="X178" s="277"/>
    </row>
    <row r="179" spans="2:24" x14ac:dyDescent="0.3">
      <c r="B179" s="19"/>
      <c r="C179" s="462"/>
      <c r="D179" s="131"/>
      <c r="E179" s="131"/>
      <c r="F179"/>
      <c r="G179" s="293"/>
      <c r="H179" s="294"/>
      <c r="I179"/>
      <c r="J179" s="131"/>
      <c r="K179" s="131"/>
      <c r="L179"/>
      <c r="M179" s="293"/>
      <c r="N179" s="294"/>
      <c r="O179"/>
      <c r="P179" s="131"/>
      <c r="Q179" s="131"/>
      <c r="R179"/>
      <c r="S179" s="293"/>
      <c r="T179" s="294"/>
      <c r="U179"/>
      <c r="X179" s="277"/>
    </row>
    <row r="180" spans="2:24" x14ac:dyDescent="0.3">
      <c r="B180" s="19"/>
      <c r="C180" s="462"/>
      <c r="D180" s="131"/>
      <c r="E180" s="131"/>
      <c r="F180"/>
      <c r="G180" s="293"/>
      <c r="H180" s="294"/>
      <c r="I180"/>
      <c r="J180" s="131"/>
      <c r="K180" s="131"/>
      <c r="L180"/>
      <c r="M180" s="293"/>
      <c r="N180" s="294"/>
      <c r="O180"/>
      <c r="P180" s="131"/>
      <c r="Q180" s="131"/>
      <c r="R180"/>
      <c r="S180" s="293"/>
      <c r="T180" s="294"/>
      <c r="U180"/>
      <c r="X180" s="277"/>
    </row>
    <row r="181" spans="2:24" x14ac:dyDescent="0.3">
      <c r="B181" s="19"/>
      <c r="C181" s="462"/>
      <c r="D181" s="131"/>
      <c r="E181" s="131"/>
      <c r="F181"/>
      <c r="G181" s="293"/>
      <c r="H181" s="294"/>
      <c r="I181"/>
      <c r="J181" s="131"/>
      <c r="K181" s="131"/>
      <c r="L181"/>
      <c r="M181" s="293"/>
      <c r="N181" s="294"/>
      <c r="O181"/>
      <c r="P181" s="131"/>
      <c r="Q181" s="131"/>
      <c r="R181"/>
      <c r="S181" s="293"/>
      <c r="T181" s="294"/>
      <c r="U181"/>
      <c r="X181" s="277"/>
    </row>
    <row r="182" spans="2:24" x14ac:dyDescent="0.3">
      <c r="B182" s="19"/>
      <c r="C182" s="462"/>
      <c r="D182" s="131"/>
      <c r="E182" s="131"/>
      <c r="F182"/>
      <c r="G182" s="293"/>
      <c r="H182" s="294"/>
      <c r="I182"/>
      <c r="J182" s="131"/>
      <c r="K182" s="131"/>
      <c r="L182"/>
      <c r="M182" s="293"/>
      <c r="N182" s="294"/>
      <c r="O182"/>
      <c r="P182" s="131"/>
      <c r="Q182" s="131"/>
      <c r="R182"/>
      <c r="S182" s="293"/>
      <c r="T182" s="294"/>
      <c r="U182"/>
      <c r="X182" s="277"/>
    </row>
    <row r="183" spans="2:24" x14ac:dyDescent="0.3">
      <c r="B183" s="19"/>
      <c r="C183" s="462"/>
      <c r="D183" s="131"/>
      <c r="E183" s="131"/>
      <c r="F183"/>
      <c r="G183" s="293"/>
      <c r="H183" s="294"/>
      <c r="I183"/>
      <c r="J183" s="131"/>
      <c r="K183" s="131"/>
      <c r="L183"/>
      <c r="M183" s="293"/>
      <c r="N183" s="294"/>
      <c r="O183"/>
      <c r="P183" s="131"/>
      <c r="Q183" s="131"/>
      <c r="R183"/>
      <c r="S183" s="293"/>
      <c r="T183" s="294"/>
      <c r="U183"/>
      <c r="X183" s="277"/>
    </row>
    <row r="184" spans="2:24" x14ac:dyDescent="0.3">
      <c r="B184" s="19"/>
      <c r="C184" s="462"/>
      <c r="D184" s="131"/>
      <c r="E184" s="131"/>
      <c r="F184"/>
      <c r="G184" s="293"/>
      <c r="H184" s="294"/>
      <c r="I184"/>
      <c r="J184" s="131"/>
      <c r="K184" s="131"/>
      <c r="L184"/>
      <c r="M184" s="293"/>
      <c r="N184" s="294"/>
      <c r="O184"/>
      <c r="P184" s="131"/>
      <c r="Q184" s="131"/>
      <c r="R184"/>
      <c r="S184" s="293"/>
      <c r="T184" s="294"/>
      <c r="U184"/>
      <c r="X184" s="277"/>
    </row>
    <row r="185" spans="2:24" ht="15" customHeight="1" x14ac:dyDescent="0.3">
      <c r="B185" s="19"/>
      <c r="C185" s="462"/>
      <c r="D185" s="131"/>
      <c r="E185" s="131"/>
      <c r="F185"/>
      <c r="G185" s="293"/>
      <c r="H185" s="294"/>
      <c r="I185"/>
      <c r="J185" s="131"/>
      <c r="K185" s="131"/>
      <c r="L185"/>
      <c r="M185" s="293"/>
      <c r="N185" s="294"/>
      <c r="O185"/>
      <c r="P185" s="131"/>
      <c r="Q185" s="131"/>
      <c r="R185"/>
      <c r="S185" s="293"/>
      <c r="T185" s="294"/>
      <c r="U185"/>
      <c r="X185" s="277"/>
    </row>
    <row r="186" spans="2:24" x14ac:dyDescent="0.3">
      <c r="B186" s="19"/>
      <c r="C186" s="462"/>
      <c r="D186" s="131"/>
      <c r="E186" s="131"/>
      <c r="F186"/>
      <c r="G186" s="293"/>
      <c r="H186" s="294"/>
      <c r="I186"/>
      <c r="J186" s="131"/>
      <c r="K186" s="131"/>
      <c r="L186"/>
      <c r="M186" s="293"/>
      <c r="N186" s="294"/>
      <c r="O186"/>
      <c r="P186" s="131"/>
      <c r="Q186" s="131"/>
      <c r="R186"/>
      <c r="S186" s="293"/>
      <c r="T186" s="294"/>
      <c r="U186"/>
      <c r="X186" s="277"/>
    </row>
    <row r="187" spans="2:24" x14ac:dyDescent="0.3">
      <c r="B187" s="19"/>
      <c r="C187" s="462"/>
      <c r="D187" s="131"/>
      <c r="E187" s="131"/>
      <c r="F187"/>
      <c r="G187" s="293"/>
      <c r="H187" s="294"/>
      <c r="I187"/>
      <c r="J187" s="131"/>
      <c r="K187" s="131"/>
      <c r="L187"/>
      <c r="M187" s="293"/>
      <c r="N187" s="294"/>
      <c r="O187"/>
      <c r="P187" s="131"/>
      <c r="Q187" s="131"/>
      <c r="R187"/>
      <c r="S187" s="293"/>
      <c r="T187" s="294"/>
      <c r="U187"/>
      <c r="X187" s="277"/>
    </row>
    <row r="188" spans="2:24" x14ac:dyDescent="0.3">
      <c r="B188" s="19"/>
      <c r="C188" s="462"/>
      <c r="D188" s="131"/>
      <c r="E188" s="131"/>
      <c r="F188"/>
      <c r="G188" s="293"/>
      <c r="H188" s="294"/>
      <c r="I188"/>
      <c r="J188" s="131"/>
      <c r="K188" s="131"/>
      <c r="L188"/>
      <c r="M188" s="293"/>
      <c r="N188" s="294"/>
      <c r="O188"/>
      <c r="P188" s="131"/>
      <c r="Q188" s="131"/>
      <c r="R188"/>
      <c r="S188" s="293"/>
      <c r="T188" s="294"/>
      <c r="U188"/>
      <c r="X188" s="277"/>
    </row>
    <row r="189" spans="2:24" x14ac:dyDescent="0.3">
      <c r="B189" s="19"/>
      <c r="C189" s="462"/>
      <c r="D189" s="131"/>
      <c r="E189" s="131"/>
      <c r="F189"/>
      <c r="G189" s="293"/>
      <c r="H189" s="294"/>
      <c r="I189"/>
      <c r="J189" s="131"/>
      <c r="K189" s="131"/>
      <c r="L189"/>
      <c r="M189" s="293"/>
      <c r="N189" s="294"/>
      <c r="O189"/>
      <c r="P189" s="131"/>
      <c r="Q189" s="131"/>
      <c r="R189"/>
      <c r="S189" s="293"/>
      <c r="T189" s="294"/>
      <c r="U189"/>
      <c r="X189" s="277"/>
    </row>
    <row r="190" spans="2:24" x14ac:dyDescent="0.3">
      <c r="B190" s="19"/>
      <c r="C190" s="462"/>
      <c r="D190" s="131"/>
      <c r="E190" s="131"/>
      <c r="F190"/>
      <c r="G190" s="293"/>
      <c r="H190" s="294"/>
      <c r="I190"/>
      <c r="J190" s="131"/>
      <c r="K190" s="131"/>
      <c r="L190"/>
      <c r="M190" s="293"/>
      <c r="N190" s="294"/>
      <c r="O190"/>
      <c r="P190" s="131"/>
      <c r="Q190" s="131"/>
      <c r="R190"/>
      <c r="S190" s="293"/>
      <c r="T190" s="294"/>
      <c r="U190"/>
      <c r="X190" s="277"/>
    </row>
    <row r="191" spans="2:24" x14ac:dyDescent="0.3">
      <c r="B191" s="19"/>
      <c r="C191" s="462"/>
      <c r="D191" s="131"/>
      <c r="E191" s="131"/>
      <c r="F191"/>
      <c r="G191" s="293"/>
      <c r="H191" s="294"/>
      <c r="I191"/>
      <c r="J191" s="131"/>
      <c r="K191" s="131"/>
      <c r="L191"/>
      <c r="M191" s="293"/>
      <c r="N191" s="294"/>
      <c r="O191"/>
      <c r="P191" s="131"/>
      <c r="Q191" s="131"/>
      <c r="R191"/>
      <c r="S191" s="293"/>
      <c r="T191" s="294"/>
      <c r="U191"/>
      <c r="X191" s="277"/>
    </row>
    <row r="192" spans="2:24" x14ac:dyDescent="0.3">
      <c r="B192" s="19"/>
      <c r="C192" s="462"/>
      <c r="D192" s="131"/>
      <c r="E192" s="131"/>
      <c r="F192"/>
      <c r="G192" s="293"/>
      <c r="H192" s="294"/>
      <c r="I192"/>
      <c r="J192" s="131"/>
      <c r="K192" s="131"/>
      <c r="L192"/>
      <c r="M192" s="293"/>
      <c r="N192" s="294"/>
      <c r="O192"/>
      <c r="P192" s="131"/>
      <c r="Q192" s="131"/>
      <c r="R192"/>
      <c r="S192" s="293"/>
      <c r="T192" s="294"/>
      <c r="U192"/>
      <c r="X192" s="277"/>
    </row>
    <row r="193" spans="2:24" x14ac:dyDescent="0.3">
      <c r="B193" s="19"/>
      <c r="C193" s="462"/>
      <c r="D193" s="131"/>
      <c r="E193" s="131"/>
      <c r="F193"/>
      <c r="G193" s="293"/>
      <c r="H193" s="294"/>
      <c r="I193"/>
      <c r="J193" s="131"/>
      <c r="K193" s="131"/>
      <c r="L193"/>
      <c r="M193" s="293"/>
      <c r="N193" s="294"/>
      <c r="O193"/>
      <c r="P193" s="131"/>
      <c r="Q193" s="131"/>
      <c r="R193"/>
      <c r="S193" s="293"/>
      <c r="T193" s="294"/>
      <c r="U193"/>
      <c r="X193" s="277"/>
    </row>
    <row r="194" spans="2:24" x14ac:dyDescent="0.3">
      <c r="B194" s="19"/>
      <c r="C194" s="462"/>
      <c r="D194" s="131"/>
      <c r="E194" s="131"/>
      <c r="F194"/>
      <c r="G194" s="293"/>
      <c r="H194" s="294"/>
      <c r="I194"/>
      <c r="J194" s="131"/>
      <c r="K194" s="131"/>
      <c r="L194"/>
      <c r="M194" s="293"/>
      <c r="N194" s="294"/>
      <c r="O194"/>
      <c r="P194" s="131"/>
      <c r="Q194" s="131"/>
      <c r="R194"/>
      <c r="S194" s="293"/>
      <c r="T194" s="294"/>
      <c r="U194"/>
      <c r="X194" s="277"/>
    </row>
    <row r="195" spans="2:24" x14ac:dyDescent="0.3">
      <c r="B195" s="19"/>
      <c r="C195" s="462"/>
      <c r="D195" s="131"/>
      <c r="E195" s="131"/>
      <c r="F195"/>
      <c r="G195" s="293"/>
      <c r="H195" s="294"/>
      <c r="I195"/>
      <c r="J195" s="131"/>
      <c r="K195" s="131"/>
      <c r="L195"/>
      <c r="M195" s="293"/>
      <c r="N195" s="294"/>
      <c r="O195"/>
      <c r="P195" s="131"/>
      <c r="Q195" s="131"/>
      <c r="R195"/>
      <c r="S195" s="293"/>
      <c r="T195" s="294"/>
      <c r="U195"/>
      <c r="X195" s="277"/>
    </row>
    <row r="196" spans="2:24" x14ac:dyDescent="0.3">
      <c r="B196" s="19"/>
      <c r="C196" s="462"/>
      <c r="D196" s="131"/>
      <c r="E196" s="131"/>
      <c r="F196"/>
      <c r="G196" s="293"/>
      <c r="H196" s="294"/>
      <c r="I196"/>
      <c r="J196" s="131"/>
      <c r="K196" s="131"/>
      <c r="L196"/>
      <c r="M196" s="293"/>
      <c r="N196" s="294"/>
      <c r="O196"/>
      <c r="P196" s="131"/>
      <c r="Q196" s="131"/>
      <c r="R196"/>
      <c r="S196" s="293"/>
      <c r="T196" s="294"/>
      <c r="U196"/>
      <c r="X196" s="277"/>
    </row>
    <row r="197" spans="2:24" x14ac:dyDescent="0.3">
      <c r="B197" s="19"/>
      <c r="C197" s="462"/>
      <c r="D197" s="131"/>
      <c r="E197" s="131"/>
      <c r="F197"/>
      <c r="G197" s="293"/>
      <c r="H197" s="294"/>
      <c r="I197"/>
      <c r="J197" s="131"/>
      <c r="K197" s="131"/>
      <c r="L197"/>
      <c r="M197" s="293"/>
      <c r="N197" s="294"/>
      <c r="O197"/>
      <c r="P197" s="131"/>
      <c r="Q197" s="131"/>
      <c r="R197"/>
      <c r="S197" s="293"/>
      <c r="T197" s="294"/>
      <c r="U197"/>
      <c r="X197" s="277"/>
    </row>
    <row r="198" spans="2:24" x14ac:dyDescent="0.3">
      <c r="B198" s="19"/>
      <c r="C198" s="462"/>
      <c r="D198" s="131"/>
      <c r="E198" s="131"/>
      <c r="F198"/>
      <c r="G198" s="293"/>
      <c r="H198" s="294"/>
      <c r="I198"/>
      <c r="J198" s="131"/>
      <c r="K198" s="131"/>
      <c r="L198"/>
      <c r="M198" s="293"/>
      <c r="N198" s="294"/>
      <c r="O198"/>
      <c r="P198" s="131"/>
      <c r="Q198" s="131"/>
      <c r="R198"/>
      <c r="S198" s="293"/>
      <c r="T198" s="294"/>
      <c r="U198"/>
      <c r="X198" s="277"/>
    </row>
    <row r="199" spans="2:24" x14ac:dyDescent="0.3">
      <c r="B199" s="19"/>
      <c r="C199" s="462"/>
      <c r="D199" s="131"/>
      <c r="E199" s="131"/>
      <c r="F199"/>
      <c r="G199" s="293"/>
      <c r="H199" s="294"/>
      <c r="I199"/>
      <c r="J199" s="131"/>
      <c r="K199" s="131"/>
      <c r="L199"/>
      <c r="M199" s="293"/>
      <c r="N199" s="294"/>
      <c r="O199"/>
      <c r="P199" s="131"/>
      <c r="Q199" s="131"/>
      <c r="R199"/>
      <c r="S199" s="293"/>
      <c r="T199" s="294"/>
      <c r="U199"/>
      <c r="X199" s="277"/>
    </row>
    <row r="200" spans="2:24" x14ac:dyDescent="0.3">
      <c r="B200" s="19"/>
      <c r="C200" s="462"/>
      <c r="D200" s="131"/>
      <c r="E200" s="131"/>
      <c r="F200"/>
      <c r="G200" s="293"/>
      <c r="H200" s="294"/>
      <c r="I200"/>
      <c r="J200" s="131"/>
      <c r="K200" s="131"/>
      <c r="L200"/>
      <c r="M200" s="293"/>
      <c r="N200" s="294"/>
      <c r="O200"/>
      <c r="P200" s="131"/>
      <c r="Q200" s="131"/>
      <c r="R200"/>
      <c r="S200" s="293"/>
      <c r="T200" s="294"/>
      <c r="U200"/>
      <c r="X200" s="277"/>
    </row>
    <row r="201" spans="2:24" x14ac:dyDescent="0.3">
      <c r="B201" s="19"/>
      <c r="C201" s="462"/>
      <c r="D201" s="131"/>
      <c r="E201" s="131"/>
      <c r="F201"/>
      <c r="G201" s="293"/>
      <c r="H201" s="294"/>
      <c r="I201"/>
      <c r="J201" s="131"/>
      <c r="K201" s="131"/>
      <c r="L201"/>
      <c r="M201" s="293"/>
      <c r="N201" s="294"/>
      <c r="O201"/>
      <c r="P201" s="131"/>
      <c r="Q201" s="131"/>
      <c r="R201"/>
      <c r="S201" s="293"/>
      <c r="T201" s="294"/>
      <c r="U201"/>
      <c r="X201" s="277"/>
    </row>
    <row r="202" spans="2:24" x14ac:dyDescent="0.3">
      <c r="B202" s="19"/>
      <c r="C202" s="462"/>
      <c r="D202" s="131"/>
      <c r="E202" s="131"/>
      <c r="F202"/>
      <c r="G202" s="293"/>
      <c r="H202" s="294"/>
      <c r="I202"/>
      <c r="J202" s="131"/>
      <c r="K202" s="131"/>
      <c r="L202"/>
      <c r="M202" s="293"/>
      <c r="N202" s="294"/>
      <c r="O202"/>
      <c r="P202" s="131"/>
      <c r="Q202" s="131"/>
      <c r="R202"/>
      <c r="S202" s="293"/>
      <c r="T202" s="294"/>
      <c r="U202"/>
      <c r="X202" s="277"/>
    </row>
    <row r="203" spans="2:24" x14ac:dyDescent="0.3">
      <c r="B203" s="19"/>
      <c r="C203" s="462"/>
      <c r="D203" s="131"/>
      <c r="E203" s="131"/>
      <c r="F203"/>
      <c r="G203" s="293"/>
      <c r="H203" s="294"/>
      <c r="I203"/>
      <c r="J203" s="131"/>
      <c r="K203" s="131"/>
      <c r="L203"/>
      <c r="M203" s="293"/>
      <c r="N203" s="294"/>
      <c r="O203"/>
      <c r="P203" s="131"/>
      <c r="Q203" s="131"/>
      <c r="R203"/>
      <c r="S203" s="293"/>
      <c r="T203" s="294"/>
      <c r="U203"/>
      <c r="X203" s="277"/>
    </row>
    <row r="204" spans="2:24" x14ac:dyDescent="0.3">
      <c r="B204" s="19"/>
      <c r="C204" s="462"/>
      <c r="D204" s="131"/>
      <c r="E204" s="131"/>
      <c r="F204"/>
      <c r="G204" s="293"/>
      <c r="H204" s="294"/>
      <c r="I204"/>
      <c r="J204" s="131"/>
      <c r="K204" s="131"/>
      <c r="L204"/>
      <c r="M204" s="293"/>
      <c r="N204" s="294"/>
      <c r="O204"/>
      <c r="P204" s="131"/>
      <c r="Q204" s="131"/>
      <c r="R204"/>
      <c r="S204" s="293"/>
      <c r="T204" s="294"/>
      <c r="U204"/>
      <c r="X204" s="277"/>
    </row>
    <row r="205" spans="2:24" x14ac:dyDescent="0.3">
      <c r="B205" s="19"/>
      <c r="C205" s="462"/>
      <c r="D205" s="131"/>
      <c r="E205" s="131"/>
      <c r="F205"/>
      <c r="G205" s="293"/>
      <c r="H205" s="294"/>
      <c r="I205"/>
      <c r="J205" s="131"/>
      <c r="K205" s="131"/>
      <c r="L205"/>
      <c r="M205" s="293"/>
      <c r="N205" s="294"/>
      <c r="O205"/>
      <c r="P205" s="131"/>
      <c r="Q205" s="131"/>
      <c r="R205"/>
      <c r="S205" s="293"/>
      <c r="T205" s="294"/>
      <c r="U205"/>
      <c r="X205" s="277"/>
    </row>
    <row r="206" spans="2:24" x14ac:dyDescent="0.3">
      <c r="B206" s="19"/>
      <c r="C206" s="462"/>
      <c r="D206" s="131"/>
      <c r="E206" s="131"/>
      <c r="F206"/>
      <c r="G206" s="293"/>
      <c r="H206" s="294"/>
      <c r="I206"/>
      <c r="J206" s="131"/>
      <c r="K206" s="131"/>
      <c r="L206"/>
      <c r="M206" s="293"/>
      <c r="N206" s="294"/>
      <c r="O206"/>
      <c r="P206" s="131"/>
      <c r="Q206" s="131"/>
      <c r="R206"/>
      <c r="S206" s="293"/>
      <c r="T206" s="294"/>
      <c r="U206"/>
      <c r="X206" s="277"/>
    </row>
    <row r="207" spans="2:24" x14ac:dyDescent="0.3">
      <c r="B207" s="19"/>
      <c r="C207" s="462"/>
      <c r="D207" s="131"/>
      <c r="E207" s="131"/>
      <c r="F207"/>
      <c r="G207" s="293"/>
      <c r="H207" s="294"/>
      <c r="I207"/>
      <c r="J207" s="131"/>
      <c r="K207" s="131"/>
      <c r="L207"/>
      <c r="M207" s="293"/>
      <c r="N207" s="294"/>
      <c r="O207"/>
      <c r="P207" s="131"/>
      <c r="Q207" s="131"/>
      <c r="R207"/>
      <c r="S207" s="293"/>
      <c r="T207" s="294"/>
      <c r="U207"/>
      <c r="X207" s="277"/>
    </row>
    <row r="208" spans="2:24" x14ac:dyDescent="0.3">
      <c r="B208" s="19"/>
      <c r="C208" s="462"/>
      <c r="D208" s="131"/>
      <c r="E208" s="131"/>
      <c r="F208"/>
      <c r="G208" s="293"/>
      <c r="H208" s="294"/>
      <c r="I208"/>
      <c r="J208" s="131"/>
      <c r="K208" s="131"/>
      <c r="L208"/>
      <c r="M208" s="293"/>
      <c r="N208" s="294"/>
      <c r="O208"/>
      <c r="P208" s="131"/>
      <c r="Q208" s="131"/>
      <c r="R208"/>
      <c r="S208" s="293"/>
      <c r="T208" s="294"/>
      <c r="U208"/>
      <c r="X208" s="277"/>
    </row>
    <row r="209" spans="2:24" x14ac:dyDescent="0.3">
      <c r="B209" s="19"/>
      <c r="C209" s="462"/>
      <c r="D209" s="131"/>
      <c r="E209" s="131"/>
      <c r="F209"/>
      <c r="G209" s="293"/>
      <c r="H209" s="294"/>
      <c r="I209"/>
      <c r="J209" s="131"/>
      <c r="K209" s="131"/>
      <c r="L209"/>
      <c r="M209" s="293"/>
      <c r="N209" s="294"/>
      <c r="O209"/>
      <c r="P209" s="131"/>
      <c r="Q209" s="131"/>
      <c r="R209"/>
      <c r="S209" s="293"/>
      <c r="T209" s="294"/>
      <c r="U209"/>
      <c r="X209" s="277"/>
    </row>
    <row r="210" spans="2:24" x14ac:dyDescent="0.3">
      <c r="B210" s="19"/>
      <c r="C210" s="462"/>
      <c r="D210" s="131"/>
      <c r="E210" s="131"/>
      <c r="F210"/>
      <c r="G210" s="293"/>
      <c r="H210" s="294"/>
      <c r="I210"/>
      <c r="J210" s="131"/>
      <c r="K210" s="131"/>
      <c r="L210"/>
      <c r="M210" s="293"/>
      <c r="N210" s="294"/>
      <c r="O210"/>
      <c r="P210" s="131"/>
      <c r="Q210" s="131"/>
      <c r="R210"/>
      <c r="S210" s="293"/>
      <c r="T210" s="294"/>
      <c r="U210"/>
      <c r="X210" s="277"/>
    </row>
    <row r="211" spans="2:24" x14ac:dyDescent="0.3">
      <c r="B211" s="19"/>
      <c r="C211" s="462"/>
      <c r="D211" s="131"/>
      <c r="E211" s="131"/>
      <c r="F211"/>
      <c r="G211" s="293"/>
      <c r="H211" s="294"/>
      <c r="I211"/>
      <c r="J211" s="131"/>
      <c r="K211" s="131"/>
      <c r="L211"/>
      <c r="M211" s="293"/>
      <c r="N211" s="294"/>
      <c r="O211"/>
      <c r="P211" s="131"/>
      <c r="Q211" s="131"/>
      <c r="R211"/>
      <c r="S211" s="293"/>
      <c r="T211" s="294"/>
      <c r="U211"/>
      <c r="V211" s="127"/>
      <c r="W211" s="128"/>
      <c r="X211" s="277"/>
    </row>
    <row r="212" spans="2:24" x14ac:dyDescent="0.3">
      <c r="B212" s="19"/>
      <c r="C212" s="462"/>
      <c r="D212" s="131"/>
      <c r="E212" s="131"/>
      <c r="F212"/>
      <c r="G212" s="293"/>
      <c r="H212" s="294"/>
      <c r="I212"/>
      <c r="J212" s="131"/>
      <c r="K212" s="131"/>
      <c r="L212"/>
      <c r="M212" s="293"/>
      <c r="N212" s="294"/>
      <c r="O212"/>
      <c r="P212" s="131"/>
      <c r="Q212" s="131"/>
      <c r="R212"/>
      <c r="S212" s="293"/>
      <c r="T212" s="294"/>
      <c r="U212"/>
      <c r="V212" s="127"/>
      <c r="W212" s="128"/>
      <c r="X212" s="277"/>
    </row>
    <row r="213" spans="2:24" x14ac:dyDescent="0.3">
      <c r="B213" s="19"/>
      <c r="C213" s="462"/>
      <c r="D213" s="131"/>
      <c r="E213" s="131"/>
      <c r="F213"/>
      <c r="G213" s="293"/>
      <c r="H213" s="294"/>
      <c r="I213"/>
      <c r="J213" s="131"/>
      <c r="K213" s="131"/>
      <c r="L213"/>
      <c r="M213" s="293"/>
      <c r="N213" s="294"/>
      <c r="O213"/>
      <c r="P213" s="131"/>
      <c r="Q213" s="131"/>
      <c r="R213"/>
      <c r="S213" s="293"/>
      <c r="T213" s="294"/>
      <c r="U213"/>
      <c r="V213" s="127"/>
      <c r="W213" s="128"/>
      <c r="X213" s="277"/>
    </row>
    <row r="214" spans="2:24" x14ac:dyDescent="0.3">
      <c r="B214" s="19"/>
      <c r="C214" s="462"/>
      <c r="D214" s="131"/>
      <c r="E214" s="131"/>
      <c r="F214"/>
      <c r="G214" s="293"/>
      <c r="H214" s="294"/>
      <c r="I214"/>
      <c r="J214" s="131"/>
      <c r="K214" s="131"/>
      <c r="L214"/>
      <c r="M214" s="293"/>
      <c r="N214" s="294"/>
      <c r="O214"/>
      <c r="P214" s="131"/>
      <c r="Q214" s="131"/>
      <c r="R214"/>
      <c r="S214" s="293"/>
      <c r="T214" s="294"/>
      <c r="U214"/>
      <c r="V214" s="127"/>
      <c r="W214" s="128"/>
      <c r="X214" s="277"/>
    </row>
    <row r="215" spans="2:24" x14ac:dyDescent="0.3">
      <c r="B215" s="19"/>
      <c r="C215" s="462"/>
      <c r="D215" s="131"/>
      <c r="E215" s="131"/>
      <c r="F215"/>
      <c r="G215" s="293"/>
      <c r="H215" s="294"/>
      <c r="I215"/>
      <c r="J215" s="131"/>
      <c r="K215" s="131"/>
      <c r="L215"/>
      <c r="M215" s="293"/>
      <c r="N215" s="294"/>
      <c r="O215"/>
      <c r="P215" s="131"/>
      <c r="Q215" s="131"/>
      <c r="R215"/>
      <c r="S215" s="293"/>
      <c r="T215" s="294"/>
      <c r="U215"/>
      <c r="V215" s="127"/>
      <c r="W215" s="128"/>
      <c r="X215" s="277"/>
    </row>
    <row r="216" spans="2:24" x14ac:dyDescent="0.3">
      <c r="B216" s="19"/>
      <c r="C216" s="462"/>
      <c r="D216" s="131"/>
      <c r="E216" s="131"/>
      <c r="F216"/>
      <c r="G216" s="293"/>
      <c r="H216" s="294"/>
      <c r="I216"/>
      <c r="J216" s="131"/>
      <c r="K216" s="131"/>
      <c r="L216"/>
      <c r="M216" s="293"/>
      <c r="N216" s="294"/>
      <c r="O216"/>
      <c r="P216" s="131"/>
      <c r="Q216" s="131"/>
      <c r="R216"/>
      <c r="S216" s="293"/>
      <c r="T216" s="294"/>
      <c r="U216"/>
      <c r="V216" s="127"/>
      <c r="W216" s="128"/>
      <c r="X216" s="277"/>
    </row>
    <row r="217" spans="2:24" x14ac:dyDescent="0.3">
      <c r="B217" s="19"/>
      <c r="C217" s="462"/>
      <c r="D217" s="131"/>
      <c r="E217" s="131"/>
      <c r="F217"/>
      <c r="G217" s="293"/>
      <c r="H217" s="294"/>
      <c r="I217"/>
      <c r="J217" s="131"/>
      <c r="K217" s="131"/>
      <c r="L217"/>
      <c r="M217" s="293"/>
      <c r="N217" s="294"/>
      <c r="O217"/>
      <c r="P217" s="131"/>
      <c r="Q217" s="131"/>
      <c r="R217"/>
      <c r="S217" s="293"/>
      <c r="T217" s="294"/>
      <c r="U217"/>
      <c r="V217" s="127"/>
      <c r="W217" s="128"/>
      <c r="X217" s="277"/>
    </row>
    <row r="218" spans="2:24" x14ac:dyDescent="0.3">
      <c r="B218" s="19"/>
      <c r="C218" s="462"/>
      <c r="D218" s="131"/>
      <c r="E218" s="131"/>
      <c r="F218"/>
      <c r="G218" s="293"/>
      <c r="H218" s="294"/>
      <c r="I218"/>
      <c r="J218" s="131"/>
      <c r="K218" s="131"/>
      <c r="L218"/>
      <c r="M218" s="293"/>
      <c r="N218" s="294"/>
      <c r="O218"/>
      <c r="P218" s="131"/>
      <c r="Q218" s="131"/>
      <c r="R218"/>
      <c r="S218" s="293"/>
      <c r="T218" s="294"/>
      <c r="U218"/>
      <c r="V218" s="127"/>
      <c r="W218" s="128"/>
      <c r="X218" s="277"/>
    </row>
    <row r="219" spans="2:24" x14ac:dyDescent="0.3">
      <c r="B219" s="19"/>
      <c r="C219" s="462"/>
      <c r="D219" s="131"/>
      <c r="E219" s="131"/>
      <c r="F219"/>
      <c r="G219" s="293"/>
      <c r="H219" s="294"/>
      <c r="I219"/>
      <c r="J219" s="131"/>
      <c r="K219" s="131"/>
      <c r="L219"/>
      <c r="M219" s="293"/>
      <c r="N219" s="294"/>
      <c r="O219"/>
      <c r="P219" s="131"/>
      <c r="Q219" s="131"/>
      <c r="R219"/>
      <c r="S219" s="293"/>
      <c r="T219" s="294"/>
      <c r="U219"/>
      <c r="V219" s="127"/>
      <c r="W219" s="128"/>
      <c r="X219" s="277"/>
    </row>
    <row r="220" spans="2:24" x14ac:dyDescent="0.3">
      <c r="B220" s="19"/>
      <c r="C220" s="462"/>
      <c r="D220" s="131"/>
      <c r="E220" s="131"/>
      <c r="F220"/>
      <c r="G220" s="293"/>
      <c r="H220" s="294"/>
      <c r="I220"/>
      <c r="J220" s="131"/>
      <c r="K220" s="131"/>
      <c r="L220"/>
      <c r="M220" s="293"/>
      <c r="N220" s="294"/>
      <c r="O220"/>
      <c r="P220" s="131"/>
      <c r="Q220" s="131"/>
      <c r="R220"/>
      <c r="S220" s="293"/>
      <c r="T220" s="294"/>
      <c r="U220"/>
      <c r="V220" s="127"/>
      <c r="W220" s="128"/>
      <c r="X220" s="277"/>
    </row>
    <row r="221" spans="2:24" x14ac:dyDescent="0.3">
      <c r="B221" s="19"/>
      <c r="C221" s="462"/>
      <c r="D221" s="131"/>
      <c r="E221" s="131"/>
      <c r="F221"/>
      <c r="G221" s="293"/>
      <c r="H221" s="294"/>
      <c r="I221"/>
      <c r="J221" s="131"/>
      <c r="K221" s="131"/>
      <c r="L221"/>
      <c r="M221" s="293"/>
      <c r="N221" s="294"/>
      <c r="O221"/>
      <c r="P221" s="131"/>
      <c r="Q221" s="131"/>
      <c r="R221"/>
      <c r="S221" s="293"/>
      <c r="T221" s="294"/>
      <c r="U221"/>
      <c r="V221" s="127"/>
      <c r="W221" s="128"/>
      <c r="X221" s="277"/>
    </row>
    <row r="222" spans="2:24" x14ac:dyDescent="0.3">
      <c r="B222" s="19"/>
      <c r="C222" s="462"/>
      <c r="D222" s="131"/>
      <c r="E222" s="131"/>
      <c r="F222"/>
      <c r="G222" s="293"/>
      <c r="H222" s="294"/>
      <c r="I222"/>
      <c r="J222" s="131"/>
      <c r="K222" s="131"/>
      <c r="L222"/>
      <c r="M222" s="293"/>
      <c r="N222" s="294"/>
      <c r="O222"/>
      <c r="P222" s="131"/>
      <c r="Q222" s="131"/>
      <c r="R222"/>
      <c r="S222" s="293"/>
      <c r="T222" s="294"/>
      <c r="U222"/>
      <c r="V222" s="127"/>
      <c r="W222" s="128"/>
      <c r="X222" s="277"/>
    </row>
    <row r="223" spans="2:24" x14ac:dyDescent="0.3">
      <c r="B223" s="19"/>
      <c r="C223" s="462"/>
      <c r="D223" s="131"/>
      <c r="E223" s="131"/>
      <c r="F223"/>
      <c r="G223" s="293"/>
      <c r="H223" s="294"/>
      <c r="I223"/>
      <c r="J223" s="131"/>
      <c r="K223" s="131"/>
      <c r="L223"/>
      <c r="M223" s="293"/>
      <c r="N223" s="294"/>
      <c r="O223"/>
      <c r="P223" s="131"/>
      <c r="Q223" s="131"/>
      <c r="R223"/>
      <c r="S223" s="293"/>
      <c r="T223" s="294"/>
      <c r="U223"/>
      <c r="V223" s="127"/>
      <c r="W223" s="128"/>
      <c r="X223" s="277"/>
    </row>
    <row r="224" spans="2:24" x14ac:dyDescent="0.3">
      <c r="B224" s="19"/>
      <c r="C224" s="462"/>
      <c r="D224" s="131"/>
      <c r="E224" s="131"/>
      <c r="F224"/>
      <c r="G224" s="293"/>
      <c r="H224" s="294"/>
      <c r="I224"/>
      <c r="J224" s="131"/>
      <c r="K224" s="131"/>
      <c r="L224"/>
      <c r="M224" s="293"/>
      <c r="N224" s="294"/>
      <c r="O224"/>
      <c r="P224" s="131"/>
      <c r="Q224" s="131"/>
      <c r="R224"/>
      <c r="S224" s="293"/>
      <c r="T224" s="294"/>
      <c r="U224"/>
      <c r="V224" s="127"/>
      <c r="W224" s="128"/>
      <c r="X224" s="277"/>
    </row>
    <row r="225" spans="2:24" x14ac:dyDescent="0.3">
      <c r="B225" s="19"/>
      <c r="C225" s="462"/>
      <c r="D225" s="131"/>
      <c r="E225" s="131"/>
      <c r="F225"/>
      <c r="G225" s="293"/>
      <c r="H225" s="294"/>
      <c r="I225"/>
      <c r="J225" s="131"/>
      <c r="K225" s="131"/>
      <c r="L225"/>
      <c r="M225" s="293"/>
      <c r="N225" s="294"/>
      <c r="O225"/>
      <c r="P225" s="131"/>
      <c r="Q225" s="131"/>
      <c r="R225"/>
      <c r="S225" s="293"/>
      <c r="T225" s="294"/>
      <c r="U225"/>
      <c r="V225" s="127"/>
      <c r="W225" s="128"/>
      <c r="X225" s="277"/>
    </row>
    <row r="226" spans="2:24" ht="15" customHeight="1" x14ac:dyDescent="0.3">
      <c r="B226" s="19"/>
      <c r="C226" s="462"/>
      <c r="D226" s="131"/>
      <c r="E226" s="131"/>
      <c r="F226"/>
      <c r="G226" s="293"/>
      <c r="H226" s="294"/>
      <c r="I226"/>
      <c r="J226" s="131"/>
      <c r="K226" s="131"/>
      <c r="L226"/>
      <c r="M226" s="293"/>
      <c r="N226" s="294"/>
      <c r="O226"/>
      <c r="P226" s="131"/>
      <c r="Q226" s="131"/>
      <c r="R226"/>
      <c r="S226" s="293"/>
      <c r="T226" s="294"/>
      <c r="U226"/>
      <c r="V226" s="127"/>
      <c r="W226" s="128"/>
      <c r="X226" s="277"/>
    </row>
    <row r="227" spans="2:24" x14ac:dyDescent="0.3">
      <c r="B227" s="19"/>
      <c r="C227" s="462"/>
      <c r="D227" s="131"/>
      <c r="E227" s="131"/>
      <c r="F227"/>
      <c r="G227" s="293"/>
      <c r="H227" s="294"/>
      <c r="I227"/>
      <c r="J227" s="131"/>
      <c r="K227" s="131"/>
      <c r="L227"/>
      <c r="M227" s="293"/>
      <c r="N227" s="294"/>
      <c r="O227"/>
      <c r="P227" s="131"/>
      <c r="Q227" s="131"/>
      <c r="R227"/>
      <c r="S227" s="293"/>
      <c r="T227" s="294"/>
      <c r="U227"/>
      <c r="V227" s="127"/>
      <c r="W227" s="128"/>
      <c r="X227" s="277"/>
    </row>
    <row r="228" spans="2:24" x14ac:dyDescent="0.3">
      <c r="B228" s="19"/>
      <c r="C228" s="462"/>
      <c r="D228" s="131"/>
      <c r="E228" s="131"/>
      <c r="F228"/>
      <c r="G228" s="293"/>
      <c r="H228" s="294"/>
      <c r="I228"/>
      <c r="J228" s="131"/>
      <c r="K228" s="131"/>
      <c r="L228"/>
      <c r="M228" s="293"/>
      <c r="N228" s="294"/>
      <c r="O228"/>
      <c r="P228" s="131"/>
      <c r="Q228" s="131"/>
      <c r="R228"/>
      <c r="S228" s="293"/>
      <c r="T228" s="294"/>
      <c r="U228"/>
      <c r="V228" s="127"/>
      <c r="W228" s="128"/>
      <c r="X228" s="277"/>
    </row>
    <row r="229" spans="2:24" x14ac:dyDescent="0.3">
      <c r="B229" s="19"/>
      <c r="C229" s="462"/>
      <c r="D229" s="131"/>
      <c r="E229" s="131"/>
      <c r="F229"/>
      <c r="G229" s="293"/>
      <c r="H229" s="294"/>
      <c r="I229"/>
      <c r="J229" s="131"/>
      <c r="K229" s="131"/>
      <c r="L229"/>
      <c r="M229" s="293"/>
      <c r="N229" s="294"/>
      <c r="O229"/>
      <c r="P229" s="131"/>
      <c r="Q229" s="131"/>
      <c r="R229"/>
      <c r="S229" s="293"/>
      <c r="T229" s="294"/>
      <c r="U229"/>
      <c r="V229" s="127"/>
      <c r="W229" s="128"/>
      <c r="X229" s="277"/>
    </row>
    <row r="230" spans="2:24" x14ac:dyDescent="0.3">
      <c r="B230" s="19"/>
      <c r="C230" s="462"/>
      <c r="D230" s="131"/>
      <c r="E230" s="131"/>
      <c r="F230"/>
      <c r="G230" s="293"/>
      <c r="H230" s="294"/>
      <c r="I230"/>
      <c r="J230" s="131"/>
      <c r="K230" s="131"/>
      <c r="L230"/>
      <c r="M230" s="293"/>
      <c r="N230" s="294"/>
      <c r="O230"/>
      <c r="P230" s="131"/>
      <c r="Q230" s="131"/>
      <c r="R230"/>
      <c r="S230" s="293"/>
      <c r="T230" s="294"/>
      <c r="U230"/>
      <c r="V230" s="127"/>
      <c r="W230" s="128"/>
      <c r="X230" s="277"/>
    </row>
    <row r="231" spans="2:24" x14ac:dyDescent="0.3">
      <c r="B231" s="19"/>
      <c r="C231" s="462"/>
      <c r="D231" s="131"/>
      <c r="E231" s="131"/>
      <c r="F231"/>
      <c r="G231" s="293"/>
      <c r="H231" s="294"/>
      <c r="I231"/>
      <c r="J231" s="131"/>
      <c r="K231" s="131"/>
      <c r="L231"/>
      <c r="M231" s="293"/>
      <c r="N231" s="294"/>
      <c r="O231"/>
      <c r="P231" s="131"/>
      <c r="Q231" s="131"/>
      <c r="R231"/>
      <c r="S231" s="293"/>
      <c r="T231" s="294"/>
      <c r="U231"/>
      <c r="V231" s="127"/>
      <c r="W231" s="128"/>
      <c r="X231" s="277"/>
    </row>
    <row r="232" spans="2:24" x14ac:dyDescent="0.3">
      <c r="B232" s="19"/>
      <c r="C232" s="462"/>
      <c r="D232" s="131"/>
      <c r="E232" s="131"/>
      <c r="F232"/>
      <c r="G232" s="293"/>
      <c r="H232" s="294"/>
      <c r="I232"/>
      <c r="J232" s="131"/>
      <c r="K232" s="131"/>
      <c r="L232"/>
      <c r="M232" s="293"/>
      <c r="N232" s="294"/>
      <c r="O232"/>
      <c r="P232" s="131"/>
      <c r="Q232" s="131"/>
      <c r="R232"/>
      <c r="S232" s="293"/>
      <c r="T232" s="294"/>
      <c r="U232"/>
      <c r="V232" s="127"/>
      <c r="W232" s="128"/>
      <c r="X232" s="277"/>
    </row>
    <row r="233" spans="2:24" x14ac:dyDescent="0.3">
      <c r="B233" s="19"/>
      <c r="C233" s="462"/>
      <c r="D233" s="131"/>
      <c r="E233" s="131"/>
      <c r="F233"/>
      <c r="G233" s="293"/>
      <c r="H233" s="294"/>
      <c r="I233"/>
      <c r="J233" s="131"/>
      <c r="K233" s="131"/>
      <c r="L233"/>
      <c r="M233" s="293"/>
      <c r="N233" s="294"/>
      <c r="O233"/>
      <c r="P233" s="131"/>
      <c r="Q233" s="131"/>
      <c r="R233"/>
      <c r="S233" s="293"/>
      <c r="T233" s="294"/>
      <c r="U233"/>
      <c r="V233" s="127"/>
      <c r="W233" s="128"/>
      <c r="X233" s="277"/>
    </row>
    <row r="234" spans="2:24" x14ac:dyDescent="0.3">
      <c r="B234" s="19"/>
      <c r="C234" s="462"/>
      <c r="D234" s="131"/>
      <c r="E234" s="131"/>
      <c r="F234"/>
      <c r="G234" s="293"/>
      <c r="H234" s="294"/>
      <c r="I234"/>
      <c r="J234" s="131"/>
      <c r="K234" s="131"/>
      <c r="L234"/>
      <c r="M234" s="293"/>
      <c r="N234" s="294"/>
      <c r="O234"/>
      <c r="P234" s="131"/>
      <c r="Q234" s="131"/>
      <c r="R234"/>
      <c r="S234" s="293"/>
      <c r="T234" s="294"/>
      <c r="U234"/>
      <c r="V234" s="127"/>
      <c r="W234" s="128"/>
      <c r="X234" s="277"/>
    </row>
    <row r="235" spans="2:24" x14ac:dyDescent="0.3">
      <c r="B235" s="19"/>
      <c r="C235" s="462"/>
      <c r="D235" s="131"/>
      <c r="E235" s="131"/>
      <c r="F235"/>
      <c r="G235" s="293"/>
      <c r="H235" s="294"/>
      <c r="I235"/>
      <c r="J235" s="131"/>
      <c r="K235" s="131"/>
      <c r="L235"/>
      <c r="M235" s="293"/>
      <c r="N235" s="294"/>
      <c r="O235"/>
      <c r="P235" s="131"/>
      <c r="Q235" s="131"/>
      <c r="R235"/>
      <c r="S235" s="293"/>
      <c r="T235" s="294"/>
      <c r="U235"/>
      <c r="V235" s="127"/>
      <c r="W235" s="128"/>
      <c r="X235" s="277"/>
    </row>
    <row r="236" spans="2:24" x14ac:dyDescent="0.3">
      <c r="B236" s="19"/>
      <c r="C236" s="462"/>
      <c r="D236" s="131"/>
      <c r="E236" s="131"/>
      <c r="F236"/>
      <c r="G236" s="293"/>
      <c r="H236" s="294"/>
      <c r="I236"/>
      <c r="J236" s="131"/>
      <c r="K236" s="131"/>
      <c r="L236"/>
      <c r="M236" s="293"/>
      <c r="N236" s="294"/>
      <c r="O236"/>
      <c r="P236" s="131"/>
      <c r="Q236" s="131"/>
      <c r="R236"/>
      <c r="S236" s="293"/>
      <c r="T236" s="294"/>
      <c r="U236"/>
      <c r="V236" s="127"/>
      <c r="W236" s="128"/>
      <c r="X236" s="277"/>
    </row>
    <row r="237" spans="2:24" x14ac:dyDescent="0.3">
      <c r="B237" s="19"/>
      <c r="C237" s="462"/>
      <c r="D237" s="131"/>
      <c r="E237" s="131"/>
      <c r="F237"/>
      <c r="G237" s="293"/>
      <c r="H237" s="294"/>
      <c r="I237"/>
      <c r="J237" s="131"/>
      <c r="K237" s="131"/>
      <c r="L237"/>
      <c r="M237" s="293"/>
      <c r="N237" s="294"/>
      <c r="O237"/>
      <c r="P237" s="131"/>
      <c r="Q237" s="131"/>
      <c r="R237"/>
      <c r="S237" s="293"/>
      <c r="T237" s="294"/>
      <c r="U237"/>
      <c r="V237" s="127"/>
      <c r="W237" s="128"/>
      <c r="X237" s="277"/>
    </row>
    <row r="238" spans="2:24" x14ac:dyDescent="0.3">
      <c r="B238" s="19"/>
      <c r="C238" s="462"/>
      <c r="D238" s="131"/>
      <c r="E238" s="131"/>
      <c r="F238"/>
      <c r="G238" s="293"/>
      <c r="H238" s="294"/>
      <c r="I238"/>
      <c r="J238" s="131"/>
      <c r="K238" s="131"/>
      <c r="L238"/>
      <c r="M238" s="293"/>
      <c r="N238" s="294"/>
      <c r="O238"/>
      <c r="P238" s="131"/>
      <c r="Q238" s="131"/>
      <c r="R238"/>
      <c r="S238" s="293"/>
      <c r="T238" s="294"/>
      <c r="U238"/>
      <c r="V238" s="127"/>
      <c r="W238" s="128"/>
      <c r="X238" s="277"/>
    </row>
    <row r="239" spans="2:24" ht="14.5" thickBot="1" x14ac:dyDescent="0.35">
      <c r="B239" s="19"/>
      <c r="C239" s="462"/>
      <c r="D239" s="131"/>
      <c r="E239" s="131"/>
      <c r="F239"/>
      <c r="G239" s="295"/>
      <c r="H239" s="296"/>
      <c r="I239"/>
      <c r="J239" s="131"/>
      <c r="K239" s="131"/>
      <c r="L239"/>
      <c r="M239" s="295"/>
      <c r="N239" s="296"/>
      <c r="O239"/>
      <c r="P239" s="131"/>
      <c r="Q239" s="131"/>
      <c r="R239"/>
      <c r="S239" s="295"/>
      <c r="T239" s="296"/>
      <c r="U239"/>
      <c r="V239" s="129"/>
      <c r="W239" s="130"/>
      <c r="X239" s="277"/>
    </row>
    <row r="240" spans="2:24" x14ac:dyDescent="0.3">
      <c r="C240" s="462"/>
      <c r="D240"/>
      <c r="F240"/>
      <c r="I240"/>
      <c r="L240"/>
      <c r="O240"/>
      <c r="R240"/>
      <c r="S240"/>
      <c r="T240"/>
      <c r="U240"/>
      <c r="V240"/>
      <c r="W240"/>
    </row>
    <row r="241" spans="3:23" x14ac:dyDescent="0.3">
      <c r="C241" s="462"/>
      <c r="D241"/>
      <c r="F241"/>
      <c r="I241"/>
      <c r="L241"/>
      <c r="O241"/>
      <c r="R241"/>
      <c r="S241"/>
      <c r="T241"/>
      <c r="U241"/>
      <c r="V241"/>
      <c r="W241"/>
    </row>
    <row r="242" spans="3:23" x14ac:dyDescent="0.3">
      <c r="C242" s="462"/>
      <c r="D242"/>
      <c r="F242"/>
      <c r="I242"/>
      <c r="L242"/>
      <c r="O242"/>
      <c r="R242"/>
      <c r="S242"/>
      <c r="T242"/>
      <c r="U242"/>
      <c r="V242"/>
      <c r="W242"/>
    </row>
    <row r="243" spans="3:23" x14ac:dyDescent="0.3">
      <c r="C243" s="462"/>
      <c r="D243"/>
      <c r="F243"/>
      <c r="I243"/>
      <c r="L243"/>
      <c r="O243"/>
      <c r="R243"/>
      <c r="S243"/>
      <c r="T243"/>
      <c r="U243"/>
      <c r="V243"/>
      <c r="W243"/>
    </row>
    <row r="244" spans="3:23" x14ac:dyDescent="0.3">
      <c r="C244" s="462"/>
      <c r="D244"/>
      <c r="F244"/>
      <c r="I244"/>
      <c r="L244"/>
      <c r="O244"/>
      <c r="R244"/>
      <c r="S244"/>
      <c r="T244"/>
      <c r="U244"/>
      <c r="V244"/>
      <c r="W244"/>
    </row>
    <row r="245" spans="3:23" x14ac:dyDescent="0.3">
      <c r="C245" s="462"/>
      <c r="D245"/>
      <c r="F245"/>
      <c r="I245"/>
      <c r="L245"/>
      <c r="O245"/>
      <c r="R245"/>
      <c r="S245"/>
      <c r="T245"/>
      <c r="U245"/>
      <c r="V245"/>
      <c r="W245"/>
    </row>
    <row r="246" spans="3:23" x14ac:dyDescent="0.3">
      <c r="C246" s="462"/>
      <c r="D246"/>
      <c r="F246"/>
      <c r="I246"/>
      <c r="L246"/>
      <c r="O246"/>
      <c r="R246"/>
      <c r="S246"/>
      <c r="T246"/>
      <c r="U246"/>
      <c r="V246"/>
      <c r="W246"/>
    </row>
    <row r="247" spans="3:23" x14ac:dyDescent="0.3">
      <c r="C247" s="462"/>
      <c r="D247"/>
      <c r="F247"/>
      <c r="I247"/>
      <c r="L247"/>
      <c r="O247"/>
      <c r="R247"/>
      <c r="S247"/>
      <c r="T247"/>
      <c r="U247"/>
      <c r="V247"/>
      <c r="W247"/>
    </row>
    <row r="248" spans="3:23" x14ac:dyDescent="0.3">
      <c r="C248" s="462"/>
      <c r="D248"/>
      <c r="F248"/>
      <c r="I248"/>
      <c r="L248"/>
      <c r="O248"/>
      <c r="R248"/>
      <c r="S248"/>
      <c r="T248"/>
      <c r="U248"/>
      <c r="V248"/>
      <c r="W248"/>
    </row>
    <row r="249" spans="3:23" x14ac:dyDescent="0.3">
      <c r="C249" s="462"/>
      <c r="D249"/>
      <c r="F249"/>
      <c r="I249"/>
      <c r="L249"/>
      <c r="O249"/>
      <c r="R249"/>
      <c r="S249"/>
      <c r="T249"/>
      <c r="U249"/>
      <c r="V249"/>
      <c r="W249"/>
    </row>
    <row r="250" spans="3:23" x14ac:dyDescent="0.3">
      <c r="C250" s="462"/>
      <c r="D250"/>
      <c r="F250"/>
      <c r="I250"/>
      <c r="L250"/>
      <c r="O250"/>
      <c r="R250"/>
      <c r="S250"/>
      <c r="T250"/>
      <c r="U250"/>
      <c r="V250"/>
      <c r="W250"/>
    </row>
    <row r="251" spans="3:23" x14ac:dyDescent="0.3">
      <c r="C251" s="462"/>
      <c r="D251"/>
      <c r="F251"/>
      <c r="I251"/>
      <c r="L251"/>
      <c r="O251"/>
      <c r="R251"/>
      <c r="S251"/>
      <c r="T251"/>
      <c r="U251"/>
      <c r="V251"/>
      <c r="W251"/>
    </row>
    <row r="252" spans="3:23" x14ac:dyDescent="0.3">
      <c r="C252" s="462"/>
      <c r="D252"/>
      <c r="F252"/>
      <c r="I252"/>
      <c r="L252"/>
      <c r="O252"/>
      <c r="R252"/>
      <c r="S252"/>
      <c r="T252"/>
      <c r="U252"/>
      <c r="V252"/>
      <c r="W252"/>
    </row>
    <row r="253" spans="3:23" x14ac:dyDescent="0.3">
      <c r="C253" s="462"/>
      <c r="D253"/>
      <c r="F253"/>
      <c r="I253"/>
      <c r="L253"/>
      <c r="O253"/>
      <c r="R253"/>
      <c r="S253"/>
      <c r="T253"/>
      <c r="U253"/>
      <c r="V253"/>
      <c r="W253"/>
    </row>
    <row r="254" spans="3:23" x14ac:dyDescent="0.3">
      <c r="C254" s="462"/>
      <c r="D254"/>
      <c r="F254"/>
      <c r="I254"/>
      <c r="L254"/>
      <c r="O254"/>
      <c r="R254"/>
      <c r="S254"/>
      <c r="T254"/>
      <c r="U254"/>
      <c r="V254"/>
      <c r="W254"/>
    </row>
    <row r="255" spans="3:23" x14ac:dyDescent="0.3">
      <c r="C255" s="462"/>
      <c r="D255"/>
      <c r="F255"/>
      <c r="I255"/>
      <c r="L255"/>
      <c r="O255"/>
      <c r="R255"/>
      <c r="S255"/>
      <c r="T255"/>
      <c r="U255"/>
      <c r="V255"/>
      <c r="W255"/>
    </row>
    <row r="256" spans="3:23" x14ac:dyDescent="0.3">
      <c r="C256" s="462"/>
      <c r="D256"/>
      <c r="F256"/>
      <c r="I256"/>
      <c r="L256"/>
      <c r="O256"/>
      <c r="R256"/>
      <c r="S256"/>
      <c r="T256"/>
      <c r="U256"/>
      <c r="V256"/>
      <c r="W256"/>
    </row>
    <row r="257" spans="3:23" x14ac:dyDescent="0.3">
      <c r="C257" s="462"/>
      <c r="D257"/>
      <c r="F257"/>
      <c r="I257"/>
      <c r="L257"/>
      <c r="O257"/>
      <c r="R257"/>
      <c r="S257"/>
      <c r="T257"/>
      <c r="U257"/>
      <c r="V257"/>
      <c r="W257"/>
    </row>
    <row r="258" spans="3:23" x14ac:dyDescent="0.3">
      <c r="C258" s="462"/>
      <c r="D258"/>
      <c r="F258"/>
      <c r="I258"/>
      <c r="L258"/>
      <c r="O258"/>
      <c r="R258"/>
      <c r="S258"/>
      <c r="T258"/>
      <c r="U258"/>
      <c r="V258"/>
      <c r="W258"/>
    </row>
    <row r="259" spans="3:23" x14ac:dyDescent="0.3">
      <c r="C259" s="462"/>
      <c r="D259"/>
      <c r="F259"/>
      <c r="I259"/>
      <c r="L259"/>
      <c r="O259"/>
      <c r="R259"/>
      <c r="S259"/>
      <c r="T259"/>
      <c r="U259"/>
      <c r="V259"/>
      <c r="W259"/>
    </row>
    <row r="260" spans="3:23" x14ac:dyDescent="0.3">
      <c r="C260" s="462"/>
      <c r="D260"/>
      <c r="F260"/>
      <c r="I260"/>
      <c r="L260"/>
      <c r="O260"/>
      <c r="R260"/>
      <c r="S260"/>
      <c r="T260"/>
      <c r="U260"/>
      <c r="V260"/>
      <c r="W260"/>
    </row>
    <row r="261" spans="3:23" x14ac:dyDescent="0.3">
      <c r="C261" s="462"/>
      <c r="D261"/>
      <c r="F261"/>
      <c r="I261"/>
      <c r="L261"/>
      <c r="O261"/>
      <c r="R261"/>
      <c r="S261"/>
      <c r="T261"/>
      <c r="U261"/>
      <c r="V261"/>
      <c r="W261"/>
    </row>
    <row r="262" spans="3:23" x14ac:dyDescent="0.3">
      <c r="C262" s="462"/>
      <c r="D262"/>
      <c r="F262"/>
      <c r="I262"/>
      <c r="L262"/>
      <c r="O262"/>
      <c r="R262"/>
      <c r="S262"/>
      <c r="T262"/>
      <c r="U262"/>
      <c r="V262"/>
      <c r="W262"/>
    </row>
    <row r="263" spans="3:23" x14ac:dyDescent="0.3">
      <c r="C263" s="462"/>
      <c r="D263"/>
      <c r="F263"/>
      <c r="I263"/>
      <c r="L263"/>
      <c r="O263"/>
      <c r="R263"/>
      <c r="S263"/>
      <c r="T263"/>
      <c r="U263"/>
      <c r="V263"/>
      <c r="W263"/>
    </row>
    <row r="264" spans="3:23" x14ac:dyDescent="0.3">
      <c r="C264" s="462"/>
      <c r="D264"/>
      <c r="F264"/>
      <c r="I264"/>
      <c r="L264"/>
      <c r="O264"/>
      <c r="R264"/>
      <c r="S264"/>
      <c r="T264"/>
      <c r="U264"/>
      <c r="V264"/>
      <c r="W264"/>
    </row>
    <row r="265" spans="3:23" x14ac:dyDescent="0.3">
      <c r="C265" s="462"/>
      <c r="D265"/>
      <c r="F265"/>
      <c r="I265"/>
      <c r="L265"/>
      <c r="O265"/>
      <c r="R265"/>
      <c r="S265"/>
      <c r="T265"/>
      <c r="U265"/>
      <c r="V265"/>
      <c r="W265"/>
    </row>
    <row r="266" spans="3:23" x14ac:dyDescent="0.3">
      <c r="C266" s="462"/>
      <c r="D266"/>
      <c r="F266"/>
      <c r="I266"/>
      <c r="L266"/>
      <c r="O266"/>
      <c r="R266"/>
      <c r="S266"/>
      <c r="T266"/>
      <c r="U266"/>
      <c r="V266"/>
      <c r="W266"/>
    </row>
    <row r="267" spans="3:23" ht="15" customHeight="1" x14ac:dyDescent="0.3">
      <c r="C267" s="462"/>
      <c r="D267"/>
      <c r="F267"/>
      <c r="I267"/>
      <c r="L267"/>
      <c r="O267"/>
      <c r="R267"/>
      <c r="S267"/>
      <c r="T267"/>
      <c r="U267"/>
      <c r="V267"/>
      <c r="W267"/>
    </row>
    <row r="268" spans="3:23" x14ac:dyDescent="0.3">
      <c r="C268" s="462"/>
      <c r="D268"/>
      <c r="F268"/>
      <c r="I268"/>
      <c r="L268"/>
      <c r="O268"/>
      <c r="R268"/>
      <c r="S268"/>
      <c r="T268"/>
      <c r="U268"/>
      <c r="V268"/>
      <c r="W268"/>
    </row>
    <row r="269" spans="3:23" x14ac:dyDescent="0.3">
      <c r="C269" s="462"/>
      <c r="D269"/>
      <c r="F269"/>
      <c r="I269"/>
      <c r="L269"/>
      <c r="O269"/>
      <c r="R269"/>
      <c r="S269"/>
      <c r="T269"/>
      <c r="U269"/>
      <c r="V269"/>
      <c r="W269"/>
    </row>
    <row r="270" spans="3:23" x14ac:dyDescent="0.3">
      <c r="C270" s="462"/>
      <c r="D270"/>
      <c r="F270"/>
      <c r="I270"/>
      <c r="L270"/>
      <c r="O270"/>
      <c r="R270"/>
      <c r="S270"/>
      <c r="T270"/>
      <c r="U270"/>
      <c r="V270"/>
      <c r="W270"/>
    </row>
    <row r="271" spans="3:23" x14ac:dyDescent="0.3">
      <c r="C271" s="462"/>
      <c r="D271"/>
      <c r="F271"/>
      <c r="I271"/>
      <c r="L271"/>
      <c r="O271"/>
      <c r="R271"/>
      <c r="S271"/>
      <c r="T271"/>
      <c r="U271"/>
      <c r="V271"/>
      <c r="W271"/>
    </row>
    <row r="272" spans="3:23" x14ac:dyDescent="0.3">
      <c r="C272" s="462"/>
      <c r="D272"/>
      <c r="F272"/>
      <c r="I272"/>
      <c r="L272"/>
      <c r="O272"/>
      <c r="R272"/>
      <c r="S272"/>
      <c r="T272"/>
      <c r="U272"/>
      <c r="V272"/>
      <c r="W272"/>
    </row>
    <row r="273" spans="3:23" x14ac:dyDescent="0.3">
      <c r="C273" s="462"/>
      <c r="D273"/>
      <c r="F273"/>
      <c r="I273"/>
      <c r="L273"/>
      <c r="O273"/>
      <c r="R273"/>
      <c r="S273"/>
      <c r="T273"/>
      <c r="U273"/>
      <c r="V273"/>
      <c r="W273"/>
    </row>
    <row r="274" spans="3:23" x14ac:dyDescent="0.3">
      <c r="C274" s="462"/>
      <c r="D274"/>
      <c r="F274"/>
      <c r="I274"/>
      <c r="L274"/>
      <c r="O274"/>
      <c r="R274"/>
      <c r="S274"/>
      <c r="T274"/>
      <c r="U274"/>
      <c r="V274"/>
      <c r="W274"/>
    </row>
    <row r="275" spans="3:23" x14ac:dyDescent="0.3">
      <c r="C275" s="462"/>
      <c r="D275"/>
      <c r="F275"/>
      <c r="I275"/>
      <c r="L275"/>
      <c r="O275"/>
      <c r="R275"/>
      <c r="S275"/>
      <c r="T275"/>
      <c r="U275"/>
      <c r="V275"/>
      <c r="W275"/>
    </row>
    <row r="276" spans="3:23" x14ac:dyDescent="0.3">
      <c r="C276" s="462"/>
      <c r="D276"/>
      <c r="F276"/>
      <c r="I276"/>
      <c r="L276"/>
      <c r="O276"/>
      <c r="R276"/>
      <c r="S276"/>
      <c r="T276"/>
      <c r="U276"/>
      <c r="V276"/>
      <c r="W276"/>
    </row>
    <row r="277" spans="3:23" x14ac:dyDescent="0.3">
      <c r="C277" s="462"/>
      <c r="D277"/>
      <c r="F277"/>
      <c r="I277"/>
      <c r="L277"/>
      <c r="O277"/>
      <c r="R277"/>
      <c r="S277"/>
      <c r="T277"/>
      <c r="U277"/>
      <c r="V277"/>
      <c r="W277"/>
    </row>
    <row r="278" spans="3:23" x14ac:dyDescent="0.3">
      <c r="C278" s="462"/>
      <c r="D278"/>
      <c r="F278"/>
      <c r="I278"/>
      <c r="L278"/>
      <c r="O278"/>
      <c r="R278"/>
      <c r="S278"/>
      <c r="T278"/>
      <c r="U278"/>
      <c r="V278"/>
      <c r="W278"/>
    </row>
    <row r="279" spans="3:23" x14ac:dyDescent="0.3">
      <c r="C279" s="462"/>
      <c r="D279"/>
      <c r="F279"/>
      <c r="I279"/>
      <c r="L279"/>
      <c r="O279"/>
      <c r="R279"/>
      <c r="S279"/>
      <c r="T279"/>
      <c r="U279"/>
      <c r="V279"/>
      <c r="W279"/>
    </row>
    <row r="280" spans="3:23" x14ac:dyDescent="0.3">
      <c r="C280" s="462"/>
      <c r="D280"/>
      <c r="F280"/>
      <c r="I280"/>
      <c r="L280"/>
      <c r="O280"/>
      <c r="R280"/>
      <c r="S280"/>
      <c r="T280"/>
      <c r="U280"/>
      <c r="V280"/>
      <c r="W280"/>
    </row>
    <row r="281" spans="3:23" x14ac:dyDescent="0.3">
      <c r="C281" s="462"/>
      <c r="D281"/>
      <c r="F281"/>
      <c r="I281"/>
      <c r="L281"/>
      <c r="O281"/>
      <c r="R281"/>
      <c r="S281"/>
      <c r="T281"/>
      <c r="U281"/>
      <c r="V281"/>
      <c r="W281"/>
    </row>
    <row r="282" spans="3:23" x14ac:dyDescent="0.3">
      <c r="C282" s="462"/>
      <c r="D282"/>
      <c r="F282"/>
      <c r="I282"/>
      <c r="L282"/>
      <c r="O282"/>
      <c r="R282"/>
      <c r="S282"/>
      <c r="T282"/>
      <c r="U282"/>
      <c r="V282"/>
      <c r="W282"/>
    </row>
    <row r="283" spans="3:23" x14ac:dyDescent="0.3">
      <c r="C283" s="462"/>
      <c r="D283"/>
      <c r="F283"/>
      <c r="I283"/>
      <c r="L283"/>
      <c r="O283"/>
      <c r="R283"/>
      <c r="S283"/>
      <c r="T283"/>
      <c r="U283"/>
      <c r="V283"/>
      <c r="W283"/>
    </row>
    <row r="284" spans="3:23" x14ac:dyDescent="0.3">
      <c r="C284" s="462"/>
      <c r="D284"/>
      <c r="F284"/>
      <c r="I284"/>
      <c r="L284"/>
      <c r="O284"/>
      <c r="R284"/>
      <c r="S284"/>
      <c r="T284"/>
      <c r="U284"/>
      <c r="V284"/>
      <c r="W284"/>
    </row>
    <row r="285" spans="3:23" x14ac:dyDescent="0.3">
      <c r="C285" s="462"/>
      <c r="D285"/>
      <c r="F285"/>
      <c r="I285"/>
      <c r="L285"/>
      <c r="O285"/>
      <c r="R285"/>
      <c r="S285"/>
      <c r="T285"/>
      <c r="U285"/>
      <c r="V285"/>
      <c r="W285"/>
    </row>
    <row r="286" spans="3:23" x14ac:dyDescent="0.3">
      <c r="C286" s="462"/>
      <c r="D286"/>
      <c r="F286"/>
      <c r="I286"/>
      <c r="L286"/>
      <c r="O286"/>
      <c r="R286"/>
      <c r="S286"/>
      <c r="T286"/>
      <c r="U286"/>
      <c r="V286"/>
      <c r="W286"/>
    </row>
    <row r="287" spans="3:23" x14ac:dyDescent="0.3">
      <c r="C287" s="462"/>
      <c r="D287"/>
      <c r="F287"/>
      <c r="I287"/>
      <c r="L287"/>
      <c r="O287"/>
      <c r="R287"/>
      <c r="S287"/>
      <c r="T287"/>
      <c r="U287"/>
      <c r="V287"/>
      <c r="W287"/>
    </row>
    <row r="288" spans="3:23" x14ac:dyDescent="0.3">
      <c r="C288" s="462"/>
      <c r="D288"/>
      <c r="F288"/>
      <c r="I288"/>
      <c r="L288"/>
      <c r="O288"/>
      <c r="R288"/>
      <c r="S288"/>
      <c r="T288"/>
      <c r="U288"/>
      <c r="V288"/>
      <c r="W288"/>
    </row>
    <row r="289" spans="3:23" x14ac:dyDescent="0.3">
      <c r="C289" s="462"/>
      <c r="D289"/>
      <c r="F289"/>
      <c r="I289"/>
      <c r="L289"/>
      <c r="O289"/>
      <c r="R289"/>
      <c r="S289"/>
      <c r="T289"/>
      <c r="U289"/>
      <c r="V289"/>
      <c r="W289"/>
    </row>
    <row r="290" spans="3:23" x14ac:dyDescent="0.3">
      <c r="C290" s="462"/>
      <c r="D290"/>
      <c r="F290"/>
      <c r="I290"/>
      <c r="L290"/>
      <c r="O290"/>
      <c r="R290"/>
      <c r="S290"/>
      <c r="T290"/>
      <c r="U290"/>
      <c r="V290"/>
      <c r="W290"/>
    </row>
    <row r="291" spans="3:23" x14ac:dyDescent="0.3">
      <c r="C291" s="462"/>
      <c r="D291"/>
      <c r="F291"/>
      <c r="I291"/>
      <c r="L291"/>
      <c r="O291"/>
      <c r="R291"/>
      <c r="S291"/>
      <c r="T291"/>
      <c r="U291"/>
      <c r="V291"/>
      <c r="W291"/>
    </row>
    <row r="292" spans="3:23" x14ac:dyDescent="0.3">
      <c r="C292" s="462"/>
      <c r="D292"/>
      <c r="F292"/>
      <c r="I292"/>
      <c r="L292"/>
      <c r="O292"/>
      <c r="R292"/>
      <c r="S292"/>
      <c r="T292"/>
      <c r="U292"/>
      <c r="V292"/>
      <c r="W292"/>
    </row>
    <row r="293" spans="3:23" x14ac:dyDescent="0.3">
      <c r="C293" s="462"/>
      <c r="D293"/>
      <c r="F293"/>
      <c r="I293"/>
      <c r="L293"/>
      <c r="O293"/>
      <c r="R293"/>
      <c r="S293"/>
      <c r="T293"/>
      <c r="U293"/>
      <c r="V293"/>
      <c r="W293"/>
    </row>
    <row r="294" spans="3:23" x14ac:dyDescent="0.3">
      <c r="C294" s="462"/>
      <c r="D294"/>
      <c r="F294"/>
      <c r="I294"/>
      <c r="L294"/>
      <c r="O294"/>
      <c r="R294"/>
      <c r="S294"/>
      <c r="T294"/>
      <c r="U294"/>
      <c r="V294"/>
      <c r="W294"/>
    </row>
    <row r="295" spans="3:23" x14ac:dyDescent="0.3">
      <c r="C295" s="462"/>
      <c r="D295"/>
      <c r="F295"/>
      <c r="I295"/>
      <c r="L295"/>
      <c r="O295"/>
      <c r="R295"/>
      <c r="S295"/>
      <c r="T295"/>
      <c r="U295"/>
      <c r="V295"/>
      <c r="W295"/>
    </row>
    <row r="296" spans="3:23" x14ac:dyDescent="0.3">
      <c r="C296" s="462"/>
      <c r="D296"/>
      <c r="F296"/>
      <c r="I296"/>
      <c r="L296"/>
      <c r="O296"/>
      <c r="R296"/>
      <c r="S296"/>
      <c r="T296"/>
      <c r="U296"/>
      <c r="V296"/>
      <c r="W296"/>
    </row>
    <row r="297" spans="3:23" x14ac:dyDescent="0.3">
      <c r="C297" s="462"/>
      <c r="D297"/>
      <c r="F297"/>
      <c r="I297"/>
      <c r="L297"/>
      <c r="O297"/>
      <c r="R297"/>
      <c r="S297"/>
      <c r="T297"/>
      <c r="U297"/>
      <c r="V297"/>
      <c r="W297"/>
    </row>
    <row r="298" spans="3:23" x14ac:dyDescent="0.3">
      <c r="C298" s="462"/>
      <c r="D298"/>
      <c r="F298"/>
      <c r="I298"/>
      <c r="L298"/>
      <c r="O298"/>
      <c r="R298"/>
      <c r="S298"/>
      <c r="T298"/>
      <c r="U298"/>
      <c r="V298"/>
      <c r="W298"/>
    </row>
    <row r="299" spans="3:23" x14ac:dyDescent="0.3">
      <c r="C299" s="462"/>
      <c r="D299"/>
      <c r="F299"/>
      <c r="I299"/>
      <c r="L299"/>
      <c r="O299"/>
      <c r="R299"/>
      <c r="S299"/>
      <c r="T299"/>
      <c r="U299"/>
      <c r="V299"/>
      <c r="W299"/>
    </row>
    <row r="300" spans="3:23" x14ac:dyDescent="0.3">
      <c r="C300" s="462"/>
      <c r="D300"/>
      <c r="F300"/>
      <c r="I300"/>
      <c r="L300"/>
      <c r="O300"/>
      <c r="R300"/>
      <c r="S300"/>
      <c r="T300"/>
      <c r="U300"/>
      <c r="V300"/>
      <c r="W300"/>
    </row>
    <row r="301" spans="3:23" x14ac:dyDescent="0.3">
      <c r="C301" s="462"/>
      <c r="D301"/>
      <c r="F301"/>
      <c r="I301"/>
      <c r="L301"/>
      <c r="O301"/>
      <c r="R301"/>
      <c r="S301"/>
      <c r="T301"/>
      <c r="U301"/>
      <c r="V301"/>
      <c r="W301"/>
    </row>
    <row r="302" spans="3:23" x14ac:dyDescent="0.3">
      <c r="C302" s="462"/>
      <c r="D302"/>
      <c r="F302"/>
      <c r="I302"/>
      <c r="L302"/>
      <c r="O302"/>
      <c r="R302"/>
      <c r="S302"/>
      <c r="T302"/>
      <c r="U302"/>
      <c r="V302"/>
      <c r="W302"/>
    </row>
    <row r="303" spans="3:23" x14ac:dyDescent="0.3">
      <c r="C303" s="462"/>
      <c r="D303"/>
      <c r="F303"/>
      <c r="I303"/>
      <c r="L303"/>
      <c r="O303"/>
      <c r="R303"/>
      <c r="S303"/>
      <c r="T303"/>
      <c r="U303"/>
      <c r="V303"/>
      <c r="W303"/>
    </row>
    <row r="304" spans="3:23" x14ac:dyDescent="0.3">
      <c r="C304" s="462"/>
      <c r="D304"/>
      <c r="F304"/>
      <c r="I304"/>
      <c r="L304"/>
      <c r="O304"/>
      <c r="R304"/>
      <c r="S304"/>
      <c r="T304"/>
      <c r="U304"/>
      <c r="V304"/>
      <c r="W304"/>
    </row>
    <row r="305" spans="3:23" x14ac:dyDescent="0.3">
      <c r="C305" s="462"/>
      <c r="D305"/>
      <c r="F305"/>
      <c r="I305"/>
      <c r="L305"/>
      <c r="O305"/>
      <c r="R305"/>
      <c r="S305"/>
      <c r="T305"/>
      <c r="U305"/>
      <c r="V305"/>
      <c r="W305"/>
    </row>
    <row r="306" spans="3:23" x14ac:dyDescent="0.3">
      <c r="C306" s="462"/>
      <c r="D306"/>
      <c r="F306"/>
      <c r="I306"/>
      <c r="L306"/>
      <c r="O306"/>
      <c r="R306"/>
      <c r="S306"/>
      <c r="T306"/>
      <c r="U306"/>
      <c r="V306"/>
      <c r="W306"/>
    </row>
    <row r="307" spans="3:23" x14ac:dyDescent="0.3">
      <c r="C307" s="462"/>
      <c r="D307"/>
      <c r="F307"/>
      <c r="I307"/>
      <c r="L307"/>
      <c r="O307"/>
      <c r="R307"/>
      <c r="S307"/>
      <c r="T307"/>
      <c r="U307"/>
      <c r="V307"/>
      <c r="W307"/>
    </row>
    <row r="308" spans="3:23" ht="15" customHeight="1" x14ac:dyDescent="0.3">
      <c r="C308" s="462"/>
      <c r="D308"/>
      <c r="F308"/>
      <c r="I308"/>
      <c r="L308"/>
      <c r="O308"/>
      <c r="R308"/>
      <c r="S308"/>
      <c r="T308"/>
      <c r="U308"/>
      <c r="V308"/>
      <c r="W308"/>
    </row>
    <row r="309" spans="3:23" x14ac:dyDescent="0.3">
      <c r="C309" s="462"/>
      <c r="D309"/>
      <c r="F309"/>
      <c r="I309"/>
      <c r="L309"/>
      <c r="O309"/>
      <c r="R309"/>
      <c r="S309"/>
      <c r="T309"/>
      <c r="U309"/>
      <c r="V309"/>
      <c r="W309"/>
    </row>
    <row r="310" spans="3:23" x14ac:dyDescent="0.3">
      <c r="C310" s="462"/>
      <c r="D310"/>
      <c r="F310"/>
      <c r="I310"/>
      <c r="L310"/>
      <c r="O310"/>
      <c r="R310"/>
      <c r="S310"/>
      <c r="T310"/>
      <c r="U310"/>
      <c r="V310"/>
      <c r="W310"/>
    </row>
    <row r="311" spans="3:23" x14ac:dyDescent="0.3">
      <c r="C311" s="462"/>
      <c r="D311"/>
      <c r="F311"/>
      <c r="I311"/>
      <c r="L311"/>
      <c r="O311"/>
      <c r="R311"/>
      <c r="S311"/>
      <c r="T311"/>
      <c r="U311"/>
      <c r="V311"/>
      <c r="W311"/>
    </row>
    <row r="312" spans="3:23" x14ac:dyDescent="0.3">
      <c r="C312" s="462"/>
      <c r="D312"/>
      <c r="F312"/>
      <c r="I312"/>
      <c r="L312"/>
      <c r="O312"/>
      <c r="R312"/>
      <c r="S312"/>
      <c r="T312"/>
      <c r="U312"/>
      <c r="V312"/>
      <c r="W312"/>
    </row>
    <row r="313" spans="3:23" x14ac:dyDescent="0.3">
      <c r="C313" s="462"/>
      <c r="D313"/>
      <c r="F313"/>
      <c r="I313"/>
      <c r="L313"/>
      <c r="O313"/>
      <c r="R313"/>
      <c r="S313"/>
      <c r="T313"/>
      <c r="U313"/>
      <c r="V313"/>
      <c r="W313"/>
    </row>
    <row r="314" spans="3:23" x14ac:dyDescent="0.3">
      <c r="C314" s="462"/>
      <c r="D314"/>
      <c r="F314"/>
      <c r="I314"/>
      <c r="L314"/>
      <c r="O314"/>
      <c r="R314"/>
      <c r="S314"/>
      <c r="T314"/>
      <c r="U314"/>
      <c r="V314"/>
      <c r="W314"/>
    </row>
    <row r="315" spans="3:23" x14ac:dyDescent="0.3">
      <c r="C315" s="462"/>
      <c r="D315"/>
      <c r="F315"/>
      <c r="I315"/>
      <c r="L315"/>
      <c r="O315"/>
      <c r="R315"/>
      <c r="S315"/>
      <c r="T315"/>
      <c r="U315"/>
      <c r="V315"/>
      <c r="W315"/>
    </row>
    <row r="316" spans="3:23" x14ac:dyDescent="0.3">
      <c r="C316" s="462"/>
      <c r="D316"/>
      <c r="F316"/>
      <c r="I316"/>
      <c r="L316"/>
      <c r="O316"/>
      <c r="R316"/>
      <c r="S316"/>
      <c r="T316"/>
      <c r="U316"/>
      <c r="V316"/>
      <c r="W316"/>
    </row>
    <row r="317" spans="3:23" x14ac:dyDescent="0.3">
      <c r="C317" s="462"/>
      <c r="D317"/>
      <c r="F317"/>
      <c r="I317"/>
      <c r="L317"/>
      <c r="O317"/>
      <c r="R317"/>
      <c r="S317"/>
      <c r="T317"/>
      <c r="U317"/>
      <c r="V317"/>
      <c r="W317"/>
    </row>
    <row r="318" spans="3:23" x14ac:dyDescent="0.3">
      <c r="C318" s="462"/>
      <c r="D318"/>
      <c r="F318"/>
      <c r="I318"/>
      <c r="L318"/>
      <c r="O318"/>
      <c r="R318"/>
      <c r="S318"/>
      <c r="T318"/>
      <c r="U318"/>
      <c r="V318"/>
      <c r="W318"/>
    </row>
    <row r="319" spans="3:23" x14ac:dyDescent="0.3">
      <c r="C319" s="462"/>
      <c r="D319"/>
      <c r="F319"/>
      <c r="I319"/>
      <c r="L319"/>
      <c r="O319"/>
      <c r="R319"/>
      <c r="S319"/>
      <c r="T319"/>
      <c r="U319"/>
      <c r="V319"/>
      <c r="W319"/>
    </row>
    <row r="320" spans="3:23" x14ac:dyDescent="0.3">
      <c r="C320" s="462"/>
      <c r="D320"/>
      <c r="F320"/>
      <c r="I320"/>
      <c r="L320"/>
      <c r="O320"/>
      <c r="R320"/>
      <c r="S320"/>
      <c r="T320"/>
      <c r="U320"/>
      <c r="V320"/>
      <c r="W320"/>
    </row>
    <row r="321" spans="3:23" x14ac:dyDescent="0.3">
      <c r="C321" s="462"/>
      <c r="D321"/>
      <c r="F321"/>
      <c r="I321"/>
      <c r="L321"/>
      <c r="O321"/>
      <c r="R321"/>
      <c r="S321"/>
      <c r="T321"/>
      <c r="U321"/>
      <c r="V321"/>
      <c r="W321"/>
    </row>
    <row r="322" spans="3:23" x14ac:dyDescent="0.3">
      <c r="C322" s="462"/>
      <c r="D322"/>
      <c r="F322"/>
      <c r="I322"/>
      <c r="L322"/>
      <c r="O322"/>
      <c r="R322"/>
      <c r="S322"/>
      <c r="T322"/>
      <c r="U322"/>
      <c r="V322"/>
      <c r="W322"/>
    </row>
    <row r="323" spans="3:23" x14ac:dyDescent="0.3">
      <c r="C323" s="462"/>
      <c r="D323"/>
      <c r="F323"/>
      <c r="I323"/>
      <c r="L323"/>
      <c r="O323"/>
      <c r="R323"/>
      <c r="S323"/>
      <c r="T323"/>
      <c r="U323"/>
      <c r="V323"/>
      <c r="W323"/>
    </row>
    <row r="324" spans="3:23" x14ac:dyDescent="0.3">
      <c r="C324" s="462"/>
      <c r="D324"/>
      <c r="F324"/>
      <c r="I324"/>
      <c r="L324"/>
      <c r="O324"/>
      <c r="R324"/>
      <c r="S324"/>
      <c r="T324"/>
      <c r="U324"/>
      <c r="V324"/>
      <c r="W324"/>
    </row>
    <row r="325" spans="3:23" x14ac:dyDescent="0.3">
      <c r="C325" s="462"/>
      <c r="D325"/>
      <c r="F325"/>
      <c r="I325"/>
      <c r="L325"/>
      <c r="O325"/>
      <c r="R325"/>
      <c r="S325"/>
      <c r="T325"/>
      <c r="U325"/>
      <c r="V325"/>
      <c r="W325"/>
    </row>
    <row r="326" spans="3:23" x14ac:dyDescent="0.3">
      <c r="C326" s="462"/>
      <c r="D326"/>
      <c r="F326"/>
      <c r="I326"/>
      <c r="L326"/>
      <c r="O326"/>
      <c r="R326"/>
      <c r="S326"/>
      <c r="T326"/>
      <c r="U326"/>
      <c r="V326"/>
      <c r="W326"/>
    </row>
    <row r="327" spans="3:23" x14ac:dyDescent="0.3">
      <c r="C327" s="462"/>
      <c r="D327"/>
      <c r="F327"/>
      <c r="I327"/>
      <c r="L327"/>
      <c r="O327"/>
      <c r="R327"/>
      <c r="S327"/>
      <c r="T327"/>
      <c r="U327"/>
      <c r="V327"/>
      <c r="W327"/>
    </row>
    <row r="328" spans="3:23" x14ac:dyDescent="0.3">
      <c r="C328" s="462"/>
      <c r="D328"/>
      <c r="F328"/>
      <c r="I328"/>
      <c r="L328"/>
      <c r="O328"/>
      <c r="R328"/>
      <c r="S328"/>
      <c r="T328"/>
      <c r="U328"/>
      <c r="V328"/>
      <c r="W328"/>
    </row>
    <row r="329" spans="3:23" x14ac:dyDescent="0.3">
      <c r="C329" s="462"/>
      <c r="D329"/>
      <c r="F329"/>
      <c r="I329"/>
      <c r="L329"/>
      <c r="O329"/>
      <c r="R329"/>
      <c r="S329"/>
      <c r="T329"/>
      <c r="U329"/>
      <c r="V329"/>
      <c r="W329"/>
    </row>
    <row r="330" spans="3:23" x14ac:dyDescent="0.3">
      <c r="C330" s="462"/>
      <c r="D330"/>
      <c r="F330"/>
      <c r="I330"/>
      <c r="L330"/>
      <c r="O330"/>
      <c r="R330"/>
      <c r="S330"/>
      <c r="T330"/>
      <c r="U330"/>
      <c r="V330"/>
      <c r="W330"/>
    </row>
    <row r="331" spans="3:23" x14ac:dyDescent="0.3">
      <c r="C331" s="462"/>
      <c r="D331"/>
      <c r="F331"/>
      <c r="I331"/>
      <c r="L331"/>
      <c r="O331"/>
      <c r="R331"/>
      <c r="S331"/>
      <c r="T331"/>
      <c r="U331"/>
      <c r="V331"/>
      <c r="W331"/>
    </row>
    <row r="332" spans="3:23" x14ac:dyDescent="0.3">
      <c r="C332" s="462"/>
      <c r="D332"/>
      <c r="F332"/>
      <c r="I332"/>
      <c r="L332"/>
      <c r="O332"/>
      <c r="R332"/>
      <c r="S332"/>
      <c r="T332"/>
      <c r="U332"/>
      <c r="V332"/>
      <c r="W332"/>
    </row>
    <row r="333" spans="3:23" x14ac:dyDescent="0.3">
      <c r="C333" s="462"/>
      <c r="D333"/>
      <c r="F333"/>
      <c r="I333"/>
      <c r="L333"/>
      <c r="O333"/>
      <c r="R333"/>
      <c r="S333"/>
      <c r="T333"/>
      <c r="U333"/>
      <c r="V333"/>
      <c r="W333"/>
    </row>
    <row r="334" spans="3:23" x14ac:dyDescent="0.3">
      <c r="C334" s="462"/>
      <c r="D334"/>
      <c r="F334"/>
      <c r="I334"/>
      <c r="L334"/>
      <c r="O334"/>
      <c r="R334"/>
      <c r="S334"/>
      <c r="T334"/>
      <c r="U334"/>
      <c r="V334"/>
      <c r="W334"/>
    </row>
    <row r="335" spans="3:23" x14ac:dyDescent="0.3">
      <c r="C335" s="462"/>
      <c r="D335"/>
      <c r="F335"/>
      <c r="I335"/>
      <c r="L335"/>
      <c r="O335"/>
      <c r="R335"/>
      <c r="S335"/>
      <c r="T335"/>
      <c r="U335"/>
      <c r="V335"/>
      <c r="W335"/>
    </row>
    <row r="336" spans="3:23" x14ac:dyDescent="0.3">
      <c r="C336" s="462"/>
      <c r="D336"/>
      <c r="F336"/>
      <c r="I336"/>
      <c r="L336"/>
      <c r="O336"/>
      <c r="R336"/>
      <c r="S336"/>
      <c r="T336"/>
      <c r="U336"/>
      <c r="V336"/>
      <c r="W336"/>
    </row>
    <row r="337" spans="3:23" x14ac:dyDescent="0.3">
      <c r="C337" s="462"/>
      <c r="D337"/>
      <c r="F337"/>
      <c r="I337"/>
      <c r="L337"/>
      <c r="O337"/>
      <c r="R337"/>
      <c r="S337"/>
      <c r="T337"/>
      <c r="U337"/>
      <c r="V337"/>
      <c r="W337"/>
    </row>
    <row r="338" spans="3:23" x14ac:dyDescent="0.3">
      <c r="C338" s="462"/>
      <c r="D338"/>
      <c r="F338"/>
      <c r="I338"/>
      <c r="L338"/>
      <c r="O338"/>
      <c r="R338"/>
      <c r="S338"/>
      <c r="T338"/>
      <c r="U338"/>
      <c r="V338"/>
      <c r="W338"/>
    </row>
    <row r="339" spans="3:23" x14ac:dyDescent="0.3">
      <c r="C339" s="462"/>
      <c r="D339"/>
      <c r="F339"/>
      <c r="I339"/>
      <c r="L339"/>
      <c r="O339"/>
      <c r="R339"/>
      <c r="S339"/>
      <c r="T339"/>
      <c r="U339"/>
      <c r="V339"/>
      <c r="W339"/>
    </row>
    <row r="340" spans="3:23" x14ac:dyDescent="0.3">
      <c r="C340" s="462"/>
      <c r="D340"/>
      <c r="F340"/>
      <c r="I340"/>
      <c r="L340"/>
      <c r="O340"/>
      <c r="R340"/>
      <c r="S340"/>
      <c r="T340"/>
      <c r="U340"/>
      <c r="V340"/>
      <c r="W340"/>
    </row>
    <row r="341" spans="3:23" x14ac:dyDescent="0.3">
      <c r="C341" s="462"/>
      <c r="D341"/>
      <c r="F341"/>
      <c r="I341"/>
      <c r="L341"/>
      <c r="O341"/>
      <c r="R341"/>
      <c r="S341"/>
      <c r="T341"/>
      <c r="U341"/>
      <c r="V341"/>
      <c r="W341"/>
    </row>
    <row r="342" spans="3:23" x14ac:dyDescent="0.3">
      <c r="C342" s="462"/>
      <c r="D342"/>
      <c r="F342"/>
      <c r="I342"/>
      <c r="L342"/>
      <c r="O342"/>
      <c r="R342"/>
      <c r="S342"/>
      <c r="T342"/>
      <c r="U342"/>
      <c r="V342"/>
      <c r="W342"/>
    </row>
    <row r="343" spans="3:23" x14ac:dyDescent="0.3">
      <c r="C343" s="462"/>
      <c r="D343"/>
      <c r="F343"/>
      <c r="I343"/>
      <c r="L343"/>
      <c r="O343"/>
      <c r="R343"/>
      <c r="S343"/>
      <c r="T343"/>
      <c r="U343"/>
      <c r="V343"/>
      <c r="W343"/>
    </row>
    <row r="344" spans="3:23" x14ac:dyDescent="0.3">
      <c r="C344" s="462"/>
      <c r="D344"/>
      <c r="F344"/>
      <c r="I344"/>
      <c r="L344"/>
      <c r="O344"/>
      <c r="R344"/>
      <c r="S344"/>
      <c r="T344"/>
      <c r="U344"/>
      <c r="V344"/>
      <c r="W344"/>
    </row>
    <row r="345" spans="3:23" x14ac:dyDescent="0.3">
      <c r="C345" s="462"/>
      <c r="D345"/>
      <c r="F345"/>
      <c r="I345"/>
      <c r="L345"/>
      <c r="O345"/>
      <c r="R345"/>
      <c r="S345"/>
      <c r="T345"/>
      <c r="U345"/>
      <c r="V345"/>
      <c r="W345"/>
    </row>
    <row r="346" spans="3:23" x14ac:dyDescent="0.3">
      <c r="C346" s="462"/>
      <c r="D346"/>
      <c r="F346"/>
      <c r="I346"/>
      <c r="L346"/>
      <c r="O346"/>
      <c r="R346"/>
      <c r="S346"/>
      <c r="T346"/>
      <c r="U346"/>
      <c r="V346"/>
      <c r="W346"/>
    </row>
    <row r="347" spans="3:23" x14ac:dyDescent="0.3">
      <c r="C347" s="462"/>
      <c r="D347"/>
      <c r="F347"/>
      <c r="I347"/>
      <c r="L347"/>
      <c r="O347"/>
      <c r="R347"/>
      <c r="S347"/>
      <c r="T347"/>
      <c r="U347"/>
      <c r="V347"/>
      <c r="W347"/>
    </row>
    <row r="348" spans="3:23" x14ac:dyDescent="0.3">
      <c r="C348" s="462"/>
      <c r="D348"/>
      <c r="F348"/>
      <c r="I348"/>
      <c r="L348"/>
      <c r="O348"/>
      <c r="R348"/>
      <c r="S348"/>
      <c r="T348"/>
      <c r="U348"/>
      <c r="V348"/>
      <c r="W348"/>
    </row>
    <row r="349" spans="3:23" ht="15" customHeight="1" x14ac:dyDescent="0.3">
      <c r="C349" s="462"/>
      <c r="D349"/>
      <c r="F349"/>
      <c r="I349"/>
      <c r="L349"/>
      <c r="O349"/>
      <c r="R349"/>
      <c r="S349"/>
      <c r="T349"/>
      <c r="U349"/>
      <c r="V349"/>
      <c r="W349"/>
    </row>
    <row r="350" spans="3:23" x14ac:dyDescent="0.3">
      <c r="C350" s="462"/>
      <c r="D350"/>
      <c r="F350"/>
      <c r="I350"/>
      <c r="L350"/>
      <c r="O350"/>
      <c r="R350"/>
      <c r="S350"/>
      <c r="T350"/>
      <c r="U350"/>
      <c r="V350"/>
      <c r="W350"/>
    </row>
    <row r="351" spans="3:23" x14ac:dyDescent="0.3">
      <c r="C351" s="462"/>
      <c r="D351" s="36"/>
      <c r="E351" s="223"/>
      <c r="F351" s="270"/>
      <c r="G351" s="224"/>
      <c r="H351" s="223"/>
      <c r="I351" s="270"/>
      <c r="J351" s="224"/>
      <c r="K351" s="36"/>
      <c r="L351" s="270"/>
      <c r="M351" s="36"/>
      <c r="N351" s="36"/>
      <c r="O351" s="270"/>
      <c r="P351" s="36"/>
      <c r="Q351" s="36"/>
      <c r="R351" s="270"/>
      <c r="S351" s="36"/>
      <c r="T351" s="36"/>
    </row>
    <row r="352" spans="3:23" x14ac:dyDescent="0.3">
      <c r="C352" s="462"/>
      <c r="D352" s="36"/>
      <c r="E352" s="223"/>
      <c r="F352" s="270"/>
      <c r="G352" s="224"/>
      <c r="H352" s="223"/>
      <c r="I352" s="270"/>
      <c r="J352" s="224"/>
      <c r="K352" s="36"/>
      <c r="L352" s="270"/>
      <c r="M352" s="36"/>
      <c r="N352" s="36"/>
      <c r="O352" s="270"/>
      <c r="P352" s="36"/>
      <c r="Q352" s="36"/>
      <c r="R352" s="270"/>
      <c r="S352" s="36"/>
      <c r="T352" s="36"/>
    </row>
    <row r="353" spans="3:20" x14ac:dyDescent="0.3">
      <c r="C353" s="462"/>
      <c r="D353" s="36"/>
      <c r="E353" s="223"/>
      <c r="F353" s="270"/>
      <c r="G353" s="224"/>
      <c r="H353" s="223"/>
      <c r="I353" s="270"/>
      <c r="J353" s="224"/>
      <c r="K353" s="36"/>
      <c r="L353" s="270"/>
      <c r="M353" s="36"/>
      <c r="N353" s="36"/>
      <c r="O353" s="270"/>
      <c r="P353" s="36"/>
      <c r="Q353" s="36"/>
      <c r="R353" s="270"/>
      <c r="S353" s="36"/>
      <c r="T353" s="36"/>
    </row>
    <row r="354" spans="3:20" x14ac:dyDescent="0.3">
      <c r="C354" s="462"/>
      <c r="D354" s="36"/>
      <c r="E354" s="223"/>
      <c r="F354" s="270"/>
      <c r="G354" s="224"/>
      <c r="H354" s="223"/>
      <c r="I354" s="270"/>
      <c r="J354" s="224"/>
      <c r="K354" s="36"/>
      <c r="L354" s="270"/>
      <c r="M354" s="36"/>
      <c r="N354" s="36"/>
      <c r="O354" s="270"/>
      <c r="P354" s="36"/>
      <c r="Q354" s="36"/>
      <c r="R354" s="270"/>
      <c r="S354" s="36"/>
      <c r="T354" s="36"/>
    </row>
    <row r="355" spans="3:20" x14ac:dyDescent="0.3">
      <c r="C355" s="462"/>
      <c r="D355" s="36"/>
      <c r="E355" s="223"/>
      <c r="F355" s="270"/>
      <c r="G355" s="224"/>
      <c r="H355" s="223"/>
      <c r="I355" s="270"/>
      <c r="J355" s="224"/>
      <c r="K355" s="36"/>
      <c r="L355" s="270"/>
      <c r="M355" s="36"/>
      <c r="N355" s="36"/>
      <c r="O355" s="270"/>
      <c r="P355" s="36"/>
      <c r="Q355" s="36"/>
      <c r="R355" s="270"/>
      <c r="S355" s="36"/>
      <c r="T355" s="36"/>
    </row>
    <row r="356" spans="3:20" x14ac:dyDescent="0.3">
      <c r="C356" s="462"/>
      <c r="D356" s="36"/>
      <c r="E356" s="223"/>
      <c r="F356" s="270"/>
      <c r="G356" s="224"/>
      <c r="H356" s="223"/>
      <c r="I356" s="270"/>
      <c r="J356" s="224"/>
      <c r="K356" s="36"/>
      <c r="L356" s="270"/>
      <c r="M356" s="36"/>
      <c r="N356" s="36"/>
      <c r="O356" s="270"/>
      <c r="P356" s="36"/>
      <c r="Q356" s="36"/>
      <c r="R356" s="270"/>
      <c r="S356" s="36"/>
      <c r="T356" s="36"/>
    </row>
    <row r="357" spans="3:20" x14ac:dyDescent="0.3">
      <c r="C357" s="462"/>
      <c r="D357" s="36"/>
      <c r="E357" s="223"/>
      <c r="F357" s="270"/>
      <c r="G357" s="224"/>
      <c r="H357" s="223"/>
      <c r="I357" s="270"/>
      <c r="J357" s="224"/>
      <c r="K357" s="36"/>
      <c r="L357" s="270"/>
      <c r="M357" s="36"/>
      <c r="N357" s="36"/>
      <c r="O357" s="270"/>
      <c r="P357" s="36"/>
      <c r="Q357" s="36"/>
      <c r="R357" s="270"/>
      <c r="S357" s="36"/>
      <c r="T357" s="36"/>
    </row>
    <row r="358" spans="3:20" x14ac:dyDescent="0.3">
      <c r="C358" s="462"/>
      <c r="D358" s="36"/>
      <c r="E358" s="223"/>
      <c r="F358" s="270"/>
      <c r="G358" s="224"/>
      <c r="H358" s="223"/>
      <c r="I358" s="270"/>
      <c r="J358" s="224"/>
      <c r="K358" s="36"/>
      <c r="L358" s="270"/>
      <c r="M358" s="36"/>
      <c r="N358" s="36"/>
      <c r="O358" s="270"/>
      <c r="P358" s="36"/>
      <c r="Q358" s="36"/>
      <c r="R358" s="270"/>
      <c r="S358" s="36"/>
      <c r="T358" s="36"/>
    </row>
    <row r="359" spans="3:20" x14ac:dyDescent="0.3">
      <c r="C359" s="462"/>
      <c r="D359" s="36"/>
      <c r="E359" s="223"/>
      <c r="F359" s="270"/>
      <c r="G359" s="224"/>
      <c r="H359" s="223"/>
      <c r="I359" s="270"/>
      <c r="J359" s="224"/>
      <c r="K359" s="36"/>
      <c r="L359" s="270"/>
      <c r="M359" s="36"/>
      <c r="N359" s="36"/>
      <c r="O359" s="270"/>
      <c r="P359" s="36"/>
      <c r="Q359" s="36"/>
      <c r="R359" s="270"/>
      <c r="S359" s="36"/>
      <c r="T359" s="36"/>
    </row>
    <row r="360" spans="3:20" x14ac:dyDescent="0.3">
      <c r="C360" s="462"/>
      <c r="D360" s="36"/>
      <c r="E360" s="223"/>
      <c r="F360" s="270"/>
      <c r="G360" s="224"/>
      <c r="H360" s="223"/>
      <c r="I360" s="270"/>
      <c r="J360" s="224"/>
      <c r="K360" s="36"/>
      <c r="L360" s="270"/>
      <c r="M360" s="36"/>
      <c r="N360" s="36"/>
      <c r="O360" s="270"/>
      <c r="P360" s="36"/>
      <c r="Q360" s="36"/>
      <c r="R360" s="270"/>
      <c r="S360" s="36"/>
      <c r="T360" s="36"/>
    </row>
    <row r="361" spans="3:20" x14ac:dyDescent="0.3">
      <c r="C361" s="462"/>
      <c r="D361" s="36"/>
      <c r="E361" s="223"/>
      <c r="F361" s="270"/>
      <c r="G361" s="224"/>
      <c r="H361" s="223"/>
      <c r="I361" s="270"/>
      <c r="J361" s="224"/>
      <c r="K361" s="36"/>
      <c r="L361" s="270"/>
      <c r="M361" s="36"/>
      <c r="N361" s="36"/>
      <c r="O361" s="270"/>
      <c r="P361" s="36"/>
      <c r="Q361" s="36"/>
      <c r="R361" s="270"/>
      <c r="S361" s="36"/>
      <c r="T361" s="36"/>
    </row>
    <row r="362" spans="3:20" x14ac:dyDescent="0.3">
      <c r="C362" s="462"/>
      <c r="D362" s="36"/>
      <c r="E362" s="223"/>
      <c r="F362" s="270"/>
      <c r="G362" s="224"/>
      <c r="H362" s="223"/>
      <c r="I362" s="270"/>
      <c r="J362" s="224"/>
      <c r="K362" s="36"/>
      <c r="L362" s="270"/>
      <c r="M362" s="36"/>
      <c r="N362" s="36"/>
      <c r="O362" s="270"/>
      <c r="P362" s="36"/>
      <c r="Q362" s="36"/>
      <c r="R362" s="270"/>
      <c r="S362" s="36"/>
      <c r="T362" s="36"/>
    </row>
    <row r="363" spans="3:20" x14ac:dyDescent="0.3">
      <c r="C363" s="462"/>
      <c r="D363" s="36"/>
      <c r="E363" s="223"/>
      <c r="F363" s="270"/>
      <c r="G363" s="224"/>
      <c r="H363" s="223"/>
      <c r="I363" s="270"/>
      <c r="J363" s="224"/>
      <c r="K363" s="36"/>
      <c r="L363" s="270"/>
      <c r="M363" s="36"/>
      <c r="N363" s="36"/>
      <c r="O363" s="270"/>
      <c r="P363" s="36"/>
      <c r="Q363" s="36"/>
      <c r="R363" s="270"/>
      <c r="S363" s="36"/>
      <c r="T363" s="36"/>
    </row>
    <row r="364" spans="3:20" x14ac:dyDescent="0.3">
      <c r="C364" s="462"/>
      <c r="D364" s="36"/>
      <c r="E364" s="223"/>
      <c r="F364" s="270"/>
      <c r="G364" s="224"/>
      <c r="H364" s="223"/>
      <c r="I364" s="270"/>
      <c r="J364" s="224"/>
      <c r="K364" s="36"/>
      <c r="L364" s="270"/>
      <c r="M364" s="36"/>
      <c r="N364" s="36"/>
      <c r="O364" s="270"/>
      <c r="P364" s="36"/>
      <c r="Q364" s="36"/>
      <c r="R364" s="270"/>
      <c r="S364" s="36"/>
      <c r="T364" s="36"/>
    </row>
    <row r="365" spans="3:20" x14ac:dyDescent="0.3">
      <c r="C365" s="462"/>
      <c r="D365" s="36"/>
      <c r="E365" s="223"/>
      <c r="F365" s="270"/>
      <c r="G365" s="224"/>
      <c r="H365" s="223"/>
      <c r="I365" s="270"/>
      <c r="J365" s="224"/>
      <c r="K365" s="36"/>
      <c r="L365" s="270"/>
      <c r="M365" s="36"/>
      <c r="N365" s="36"/>
      <c r="O365" s="270"/>
      <c r="P365" s="36"/>
      <c r="Q365" s="36"/>
      <c r="R365" s="270"/>
      <c r="S365" s="36"/>
      <c r="T365" s="36"/>
    </row>
    <row r="366" spans="3:20" x14ac:dyDescent="0.3">
      <c r="C366" s="462"/>
      <c r="D366" s="36"/>
      <c r="E366" s="223"/>
      <c r="F366" s="270"/>
      <c r="G366" s="224"/>
      <c r="H366" s="223"/>
      <c r="I366" s="270"/>
      <c r="J366" s="224"/>
      <c r="K366" s="36"/>
      <c r="L366" s="270"/>
      <c r="M366" s="36"/>
      <c r="N366" s="36"/>
      <c r="O366" s="270"/>
      <c r="P366" s="36"/>
      <c r="Q366" s="36"/>
      <c r="R366" s="270"/>
      <c r="S366" s="36"/>
      <c r="T366" s="36"/>
    </row>
    <row r="367" spans="3:20" x14ac:dyDescent="0.3">
      <c r="C367" s="462"/>
      <c r="D367" s="36"/>
      <c r="E367" s="223"/>
      <c r="F367" s="270"/>
      <c r="G367" s="224"/>
      <c r="H367" s="223"/>
      <c r="I367" s="270"/>
      <c r="J367" s="224"/>
      <c r="K367" s="36"/>
      <c r="L367" s="270"/>
      <c r="M367" s="36"/>
      <c r="N367" s="36"/>
      <c r="O367" s="270"/>
      <c r="P367" s="36"/>
      <c r="Q367" s="36"/>
      <c r="R367" s="270"/>
      <c r="S367" s="36"/>
      <c r="T367" s="36"/>
    </row>
    <row r="368" spans="3:20" x14ac:dyDescent="0.3">
      <c r="C368" s="462"/>
      <c r="D368" s="36"/>
      <c r="E368" s="223"/>
      <c r="F368" s="270"/>
      <c r="G368" s="224"/>
      <c r="H368" s="223"/>
      <c r="I368" s="270"/>
      <c r="J368" s="224"/>
      <c r="K368" s="36"/>
      <c r="L368" s="270"/>
      <c r="M368" s="36"/>
      <c r="N368" s="36"/>
      <c r="O368" s="270"/>
      <c r="P368" s="36"/>
      <c r="Q368" s="36"/>
      <c r="R368" s="270"/>
      <c r="S368" s="36"/>
      <c r="T368" s="36"/>
    </row>
    <row r="369" spans="3:20" x14ac:dyDescent="0.3">
      <c r="C369" s="462"/>
      <c r="D369" s="36"/>
      <c r="E369" s="223"/>
      <c r="F369" s="270"/>
      <c r="G369" s="224"/>
      <c r="H369" s="223"/>
      <c r="I369" s="270"/>
      <c r="J369" s="224"/>
      <c r="K369" s="36"/>
      <c r="L369" s="270"/>
      <c r="M369" s="36"/>
      <c r="N369" s="36"/>
      <c r="O369" s="270"/>
      <c r="P369" s="36"/>
      <c r="Q369" s="36"/>
      <c r="R369" s="270"/>
      <c r="S369" s="36"/>
      <c r="T369" s="36"/>
    </row>
    <row r="370" spans="3:20" x14ac:dyDescent="0.3">
      <c r="C370" s="462"/>
      <c r="D370" s="36"/>
      <c r="E370" s="223"/>
      <c r="F370" s="270"/>
      <c r="G370" s="224"/>
      <c r="H370" s="223"/>
      <c r="I370" s="270"/>
      <c r="J370" s="224"/>
      <c r="K370" s="36"/>
      <c r="L370" s="270"/>
      <c r="M370" s="36"/>
      <c r="N370" s="36"/>
      <c r="O370" s="270"/>
      <c r="P370" s="36"/>
      <c r="Q370" s="36"/>
      <c r="R370" s="270"/>
      <c r="S370" s="36"/>
      <c r="T370" s="36"/>
    </row>
    <row r="371" spans="3:20" x14ac:dyDescent="0.3">
      <c r="C371" s="462"/>
      <c r="D371" s="36"/>
      <c r="E371" s="223"/>
      <c r="F371" s="270"/>
      <c r="G371" s="224"/>
      <c r="H371" s="223"/>
      <c r="I371" s="270"/>
      <c r="J371" s="224"/>
      <c r="K371" s="36"/>
      <c r="L371" s="270"/>
      <c r="M371" s="36"/>
      <c r="N371" s="36"/>
      <c r="O371" s="270"/>
      <c r="P371" s="36"/>
      <c r="Q371" s="36"/>
      <c r="R371" s="270"/>
      <c r="S371" s="36"/>
      <c r="T371" s="36"/>
    </row>
    <row r="372" spans="3:20" x14ac:dyDescent="0.3">
      <c r="C372" s="462"/>
      <c r="D372" s="36"/>
      <c r="E372" s="223"/>
      <c r="F372" s="270"/>
      <c r="G372" s="224"/>
      <c r="H372" s="223"/>
      <c r="I372" s="270"/>
      <c r="J372" s="224"/>
      <c r="K372" s="36"/>
      <c r="L372" s="270"/>
      <c r="M372" s="36"/>
      <c r="N372" s="36"/>
      <c r="O372" s="270"/>
      <c r="P372" s="36"/>
      <c r="Q372" s="36"/>
      <c r="R372" s="270"/>
      <c r="S372" s="36"/>
      <c r="T372" s="36"/>
    </row>
    <row r="373" spans="3:20" x14ac:dyDescent="0.3">
      <c r="C373" s="462"/>
      <c r="D373" s="36"/>
      <c r="E373" s="223"/>
      <c r="F373" s="270"/>
      <c r="G373" s="224"/>
      <c r="H373" s="223"/>
      <c r="I373" s="270"/>
      <c r="J373" s="224"/>
      <c r="K373" s="36"/>
      <c r="L373" s="270"/>
      <c r="M373" s="36"/>
      <c r="N373" s="36"/>
      <c r="O373" s="270"/>
      <c r="P373" s="36"/>
      <c r="Q373" s="36"/>
      <c r="R373" s="270"/>
      <c r="S373" s="36"/>
      <c r="T373" s="36"/>
    </row>
    <row r="374" spans="3:20" x14ac:dyDescent="0.3">
      <c r="C374" s="462"/>
      <c r="D374" s="36"/>
      <c r="E374" s="223"/>
      <c r="F374" s="270"/>
      <c r="G374" s="224"/>
      <c r="H374" s="223"/>
      <c r="I374" s="270"/>
      <c r="J374" s="224"/>
      <c r="K374" s="36"/>
      <c r="L374" s="270"/>
      <c r="M374" s="36"/>
      <c r="N374" s="36"/>
      <c r="O374" s="270"/>
      <c r="P374" s="36"/>
      <c r="Q374" s="36"/>
      <c r="R374" s="270"/>
      <c r="S374" s="36"/>
      <c r="T374" s="36"/>
    </row>
    <row r="375" spans="3:20" x14ac:dyDescent="0.3">
      <c r="C375" s="462"/>
      <c r="D375" s="36"/>
      <c r="E375" s="223"/>
      <c r="F375" s="270"/>
      <c r="G375" s="224"/>
      <c r="H375" s="223"/>
      <c r="I375" s="270"/>
      <c r="J375" s="224"/>
      <c r="K375" s="36"/>
      <c r="L375" s="270"/>
      <c r="M375" s="36"/>
      <c r="N375" s="36"/>
      <c r="O375" s="270"/>
      <c r="P375" s="36"/>
      <c r="Q375" s="36"/>
      <c r="R375" s="270"/>
      <c r="S375" s="36"/>
      <c r="T375" s="36"/>
    </row>
    <row r="376" spans="3:20" x14ac:dyDescent="0.3">
      <c r="C376" s="462"/>
      <c r="D376" s="36"/>
      <c r="E376" s="223"/>
      <c r="F376" s="270"/>
      <c r="G376" s="224"/>
      <c r="H376" s="223"/>
      <c r="I376" s="270"/>
      <c r="J376" s="224"/>
      <c r="K376" s="36"/>
      <c r="L376" s="270"/>
      <c r="M376" s="36"/>
      <c r="N376" s="36"/>
      <c r="O376" s="270"/>
      <c r="P376" s="36"/>
      <c r="Q376" s="36"/>
      <c r="R376" s="270"/>
      <c r="S376" s="36"/>
      <c r="T376" s="36"/>
    </row>
    <row r="377" spans="3:20" x14ac:dyDescent="0.3">
      <c r="C377" s="462"/>
      <c r="D377" s="36"/>
      <c r="E377" s="223"/>
      <c r="F377" s="270"/>
      <c r="G377" s="224"/>
      <c r="H377" s="223"/>
      <c r="I377" s="270"/>
      <c r="J377" s="224"/>
      <c r="K377" s="36"/>
      <c r="L377" s="270"/>
      <c r="M377" s="36"/>
      <c r="N377" s="36"/>
      <c r="O377" s="270"/>
      <c r="P377" s="36"/>
      <c r="Q377" s="36"/>
      <c r="R377" s="270"/>
      <c r="S377" s="36"/>
      <c r="T377" s="36"/>
    </row>
    <row r="378" spans="3:20" x14ac:dyDescent="0.3">
      <c r="C378" s="462"/>
      <c r="D378" s="36"/>
      <c r="E378" s="223"/>
      <c r="F378" s="270"/>
      <c r="G378" s="224"/>
      <c r="H378" s="223"/>
      <c r="I378" s="270"/>
      <c r="J378" s="224"/>
      <c r="K378" s="36"/>
      <c r="L378" s="270"/>
      <c r="M378" s="36"/>
      <c r="N378" s="36"/>
      <c r="O378" s="270"/>
      <c r="P378" s="36"/>
      <c r="Q378" s="36"/>
      <c r="R378" s="270"/>
      <c r="S378" s="36"/>
      <c r="T378" s="36"/>
    </row>
    <row r="379" spans="3:20" x14ac:dyDescent="0.3">
      <c r="C379" s="462"/>
      <c r="D379" s="36"/>
      <c r="E379" s="223"/>
      <c r="F379" s="270"/>
      <c r="G379" s="224"/>
      <c r="H379" s="223"/>
      <c r="I379" s="270"/>
      <c r="J379" s="224"/>
      <c r="K379" s="36"/>
      <c r="L379" s="270"/>
      <c r="M379" s="36"/>
      <c r="N379" s="36"/>
      <c r="O379" s="270"/>
      <c r="P379" s="36"/>
      <c r="Q379" s="36"/>
      <c r="R379" s="270"/>
      <c r="S379" s="36"/>
      <c r="T379" s="36"/>
    </row>
    <row r="380" spans="3:20" x14ac:dyDescent="0.3">
      <c r="C380" s="462"/>
      <c r="D380" s="36"/>
      <c r="E380" s="223"/>
      <c r="F380" s="270"/>
      <c r="G380" s="224"/>
      <c r="H380" s="223"/>
      <c r="I380" s="270"/>
      <c r="J380" s="224"/>
      <c r="K380" s="36"/>
      <c r="L380" s="270"/>
      <c r="M380" s="36"/>
      <c r="N380" s="36"/>
      <c r="O380" s="270"/>
      <c r="P380" s="36"/>
      <c r="Q380" s="36"/>
      <c r="R380" s="270"/>
      <c r="S380" s="36"/>
      <c r="T380" s="36"/>
    </row>
    <row r="381" spans="3:20" x14ac:dyDescent="0.3">
      <c r="C381" s="462"/>
      <c r="D381" s="36"/>
      <c r="E381" s="223"/>
      <c r="F381" s="270"/>
      <c r="G381" s="224"/>
      <c r="H381" s="223"/>
      <c r="I381" s="270"/>
      <c r="J381" s="224"/>
      <c r="K381" s="36"/>
      <c r="L381" s="270"/>
      <c r="M381" s="36"/>
      <c r="N381" s="36"/>
      <c r="O381" s="270"/>
      <c r="P381" s="36"/>
      <c r="Q381" s="36"/>
      <c r="R381" s="270"/>
      <c r="S381" s="36"/>
      <c r="T381" s="36"/>
    </row>
    <row r="382" spans="3:20" x14ac:dyDescent="0.3">
      <c r="C382" s="462"/>
      <c r="D382" s="36"/>
      <c r="E382" s="223"/>
      <c r="F382" s="270"/>
      <c r="G382" s="224"/>
      <c r="H382" s="223"/>
      <c r="I382" s="270"/>
      <c r="J382" s="224"/>
      <c r="K382" s="36"/>
      <c r="L382" s="270"/>
      <c r="M382" s="36"/>
      <c r="N382" s="36"/>
      <c r="O382" s="270"/>
      <c r="P382" s="36"/>
      <c r="Q382" s="36"/>
      <c r="R382" s="270"/>
      <c r="S382" s="36"/>
      <c r="T382" s="36"/>
    </row>
    <row r="383" spans="3:20" x14ac:dyDescent="0.3">
      <c r="C383" s="462"/>
      <c r="D383" s="36"/>
      <c r="E383" s="223"/>
      <c r="F383" s="270"/>
      <c r="G383" s="224"/>
      <c r="H383" s="223"/>
      <c r="I383" s="270"/>
      <c r="J383" s="224"/>
      <c r="K383" s="36"/>
      <c r="L383" s="270"/>
      <c r="M383" s="36"/>
      <c r="N383" s="36"/>
      <c r="O383" s="270"/>
      <c r="P383" s="36"/>
      <c r="Q383" s="36"/>
      <c r="R383" s="270"/>
      <c r="S383" s="36"/>
      <c r="T383" s="36"/>
    </row>
    <row r="384" spans="3:20" x14ac:dyDescent="0.3">
      <c r="C384" s="462"/>
      <c r="D384" s="36"/>
      <c r="E384" s="223"/>
      <c r="F384" s="270"/>
      <c r="G384" s="224"/>
      <c r="H384" s="223"/>
      <c r="I384" s="270"/>
      <c r="J384" s="224"/>
      <c r="K384" s="36"/>
      <c r="L384" s="270"/>
      <c r="M384" s="36"/>
      <c r="N384" s="36"/>
      <c r="O384" s="270"/>
      <c r="P384" s="36"/>
      <c r="Q384" s="36"/>
      <c r="R384" s="270"/>
      <c r="S384" s="36"/>
      <c r="T384" s="36"/>
    </row>
    <row r="385" spans="3:20" x14ac:dyDescent="0.3">
      <c r="C385" s="462"/>
      <c r="D385" s="36"/>
      <c r="E385" s="223"/>
      <c r="F385" s="270"/>
      <c r="G385" s="224"/>
      <c r="H385" s="223"/>
      <c r="I385" s="270"/>
      <c r="J385" s="224"/>
      <c r="K385" s="36"/>
      <c r="L385" s="270"/>
      <c r="M385" s="36"/>
      <c r="N385" s="36"/>
      <c r="O385" s="270"/>
      <c r="P385" s="36"/>
      <c r="Q385" s="36"/>
      <c r="R385" s="270"/>
      <c r="S385" s="36"/>
      <c r="T385" s="36"/>
    </row>
    <row r="386" spans="3:20" x14ac:dyDescent="0.3">
      <c r="C386" s="462"/>
      <c r="D386" s="36"/>
      <c r="E386" s="223"/>
      <c r="F386" s="270"/>
      <c r="G386" s="224"/>
      <c r="H386" s="223"/>
      <c r="I386" s="270"/>
      <c r="J386" s="224"/>
      <c r="K386" s="36"/>
      <c r="L386" s="270"/>
      <c r="M386" s="36"/>
      <c r="N386" s="36"/>
      <c r="O386" s="270"/>
      <c r="P386" s="36"/>
      <c r="Q386" s="36"/>
      <c r="R386" s="270"/>
      <c r="S386" s="36"/>
      <c r="T386" s="36"/>
    </row>
    <row r="387" spans="3:20" x14ac:dyDescent="0.3">
      <c r="C387" s="462"/>
      <c r="D387" s="36"/>
      <c r="E387" s="223"/>
      <c r="F387" s="270"/>
      <c r="G387" s="224"/>
      <c r="H387" s="223"/>
      <c r="I387" s="270"/>
      <c r="J387" s="224"/>
      <c r="K387" s="36"/>
      <c r="L387" s="270"/>
      <c r="M387" s="36"/>
      <c r="N387" s="36"/>
      <c r="O387" s="270"/>
      <c r="P387" s="36"/>
      <c r="Q387" s="36"/>
      <c r="R387" s="270"/>
      <c r="S387" s="36"/>
      <c r="T387" s="36"/>
    </row>
    <row r="388" spans="3:20" x14ac:dyDescent="0.3">
      <c r="C388" s="462"/>
      <c r="D388" s="36"/>
      <c r="E388" s="223"/>
      <c r="F388" s="270"/>
      <c r="G388" s="224"/>
      <c r="H388" s="223"/>
      <c r="I388" s="270"/>
      <c r="J388" s="224"/>
      <c r="K388" s="36"/>
      <c r="L388" s="270"/>
      <c r="M388" s="36"/>
      <c r="N388" s="36"/>
      <c r="O388" s="270"/>
      <c r="P388" s="36"/>
      <c r="Q388" s="36"/>
      <c r="R388" s="270"/>
      <c r="S388" s="36"/>
      <c r="T388" s="36"/>
    </row>
    <row r="389" spans="3:20" x14ac:dyDescent="0.3">
      <c r="C389" s="462"/>
      <c r="D389" s="36"/>
      <c r="E389" s="223"/>
      <c r="F389" s="270"/>
      <c r="G389" s="224"/>
      <c r="H389" s="223"/>
      <c r="I389" s="270"/>
      <c r="J389" s="224"/>
      <c r="K389" s="36"/>
      <c r="L389" s="270"/>
      <c r="M389" s="36"/>
      <c r="N389" s="36"/>
      <c r="O389" s="270"/>
      <c r="P389" s="36"/>
      <c r="Q389" s="36"/>
      <c r="R389" s="270"/>
      <c r="S389" s="36"/>
      <c r="T389" s="36"/>
    </row>
    <row r="390" spans="3:20" ht="15" customHeight="1" x14ac:dyDescent="0.3">
      <c r="C390" s="462"/>
      <c r="D390" s="36"/>
      <c r="E390" s="223"/>
      <c r="F390" s="270"/>
      <c r="G390" s="224"/>
      <c r="H390" s="223"/>
      <c r="I390" s="270"/>
      <c r="J390" s="224"/>
      <c r="K390" s="36"/>
      <c r="L390" s="270"/>
      <c r="M390" s="36"/>
      <c r="N390" s="36"/>
      <c r="O390" s="270"/>
      <c r="P390" s="36"/>
      <c r="Q390" s="36"/>
      <c r="R390" s="270"/>
      <c r="S390" s="36"/>
      <c r="T390" s="36"/>
    </row>
    <row r="391" spans="3:20" x14ac:dyDescent="0.3">
      <c r="C391" s="462"/>
      <c r="D391" s="36"/>
      <c r="E391" s="223"/>
      <c r="F391" s="270"/>
      <c r="G391" s="224"/>
      <c r="H391" s="223"/>
      <c r="I391" s="270"/>
      <c r="J391" s="224"/>
      <c r="K391" s="36"/>
      <c r="L391" s="270"/>
      <c r="M391" s="36"/>
      <c r="N391" s="36"/>
      <c r="O391" s="270"/>
      <c r="P391" s="36"/>
      <c r="Q391" s="36"/>
      <c r="R391" s="270"/>
      <c r="S391" s="36"/>
      <c r="T391" s="36"/>
    </row>
    <row r="392" spans="3:20" x14ac:dyDescent="0.3">
      <c r="C392" s="462"/>
      <c r="D392" s="36"/>
      <c r="E392" s="223"/>
      <c r="F392" s="270"/>
      <c r="G392" s="224"/>
      <c r="H392" s="223"/>
      <c r="I392" s="270"/>
      <c r="J392" s="224"/>
      <c r="K392" s="36"/>
      <c r="L392" s="270"/>
      <c r="M392" s="36"/>
      <c r="N392" s="36"/>
      <c r="O392" s="270"/>
      <c r="P392" s="36"/>
      <c r="Q392" s="36"/>
      <c r="R392" s="270"/>
      <c r="S392" s="36"/>
      <c r="T392" s="36"/>
    </row>
    <row r="393" spans="3:20" x14ac:dyDescent="0.3">
      <c r="C393" s="462"/>
      <c r="D393" s="36"/>
      <c r="E393" s="223"/>
      <c r="F393" s="270"/>
      <c r="G393" s="224"/>
      <c r="H393" s="223"/>
      <c r="I393" s="270"/>
      <c r="J393" s="224"/>
      <c r="K393" s="36"/>
      <c r="L393" s="270"/>
      <c r="M393" s="36"/>
      <c r="N393" s="36"/>
      <c r="O393" s="270"/>
      <c r="P393" s="36"/>
      <c r="Q393" s="36"/>
      <c r="R393" s="270"/>
      <c r="S393" s="36"/>
      <c r="T393" s="36"/>
    </row>
    <row r="394" spans="3:20" x14ac:dyDescent="0.3">
      <c r="C394" s="462"/>
      <c r="D394" s="36"/>
      <c r="E394" s="223"/>
      <c r="F394" s="270"/>
      <c r="G394" s="224"/>
      <c r="H394" s="223"/>
      <c r="I394" s="270"/>
      <c r="J394" s="224"/>
      <c r="K394" s="36"/>
      <c r="L394" s="270"/>
      <c r="M394" s="36"/>
      <c r="N394" s="36"/>
      <c r="O394" s="270"/>
      <c r="P394" s="36"/>
      <c r="Q394" s="36"/>
      <c r="R394" s="270"/>
      <c r="S394" s="36"/>
      <c r="T394" s="36"/>
    </row>
    <row r="395" spans="3:20" x14ac:dyDescent="0.3">
      <c r="C395" s="462"/>
      <c r="D395" s="36"/>
      <c r="E395" s="223"/>
      <c r="F395" s="270"/>
      <c r="G395" s="224"/>
      <c r="H395" s="223"/>
      <c r="I395" s="270"/>
      <c r="J395" s="224"/>
      <c r="K395" s="36"/>
      <c r="L395" s="270"/>
      <c r="M395" s="36"/>
      <c r="N395" s="36"/>
      <c r="O395" s="270"/>
      <c r="P395" s="36"/>
      <c r="Q395" s="36"/>
      <c r="R395" s="270"/>
      <c r="S395" s="36"/>
      <c r="T395" s="36"/>
    </row>
    <row r="396" spans="3:20" x14ac:dyDescent="0.3">
      <c r="C396" s="462"/>
      <c r="D396" s="36"/>
      <c r="E396" s="223"/>
      <c r="F396" s="270"/>
      <c r="G396" s="224"/>
      <c r="H396" s="223"/>
      <c r="I396" s="270"/>
      <c r="J396" s="224"/>
      <c r="K396" s="36"/>
      <c r="L396" s="270"/>
      <c r="M396" s="36"/>
      <c r="N396" s="36"/>
      <c r="O396" s="270"/>
      <c r="P396" s="36"/>
      <c r="Q396" s="36"/>
      <c r="R396" s="270"/>
      <c r="S396" s="36"/>
      <c r="T396" s="36"/>
    </row>
    <row r="397" spans="3:20" x14ac:dyDescent="0.3">
      <c r="C397" s="462"/>
      <c r="D397" s="36"/>
      <c r="E397" s="223"/>
      <c r="F397" s="270"/>
      <c r="G397" s="224"/>
      <c r="H397" s="223"/>
      <c r="I397" s="270"/>
      <c r="J397" s="224"/>
      <c r="K397" s="36"/>
      <c r="L397" s="270"/>
      <c r="M397" s="36"/>
      <c r="N397" s="36"/>
      <c r="O397" s="270"/>
      <c r="P397" s="36"/>
      <c r="Q397" s="36"/>
      <c r="R397" s="270"/>
      <c r="S397" s="36"/>
      <c r="T397" s="36"/>
    </row>
    <row r="398" spans="3:20" x14ac:dyDescent="0.3">
      <c r="C398" s="462"/>
      <c r="D398" s="36"/>
      <c r="E398" s="223"/>
      <c r="F398" s="270"/>
      <c r="G398" s="224"/>
      <c r="H398" s="223"/>
      <c r="I398" s="270"/>
      <c r="J398" s="224"/>
      <c r="K398" s="36"/>
      <c r="L398" s="270"/>
      <c r="M398" s="36"/>
      <c r="N398" s="36"/>
      <c r="O398" s="270"/>
      <c r="P398" s="36"/>
      <c r="Q398" s="36"/>
      <c r="R398" s="270"/>
      <c r="S398" s="36"/>
      <c r="T398" s="36"/>
    </row>
    <row r="399" spans="3:20" x14ac:dyDescent="0.3">
      <c r="C399" s="462"/>
      <c r="D399" s="36"/>
      <c r="E399" s="223"/>
      <c r="F399" s="270"/>
      <c r="G399" s="224"/>
      <c r="H399" s="223"/>
      <c r="I399" s="270"/>
      <c r="J399" s="224"/>
      <c r="K399" s="36"/>
      <c r="L399" s="270"/>
      <c r="M399" s="36"/>
      <c r="N399" s="36"/>
      <c r="O399" s="270"/>
      <c r="P399" s="36"/>
      <c r="Q399" s="36"/>
      <c r="R399" s="270"/>
      <c r="S399" s="36"/>
      <c r="T399" s="36"/>
    </row>
    <row r="400" spans="3:20" x14ac:dyDescent="0.3">
      <c r="C400" s="462"/>
      <c r="D400" s="36"/>
      <c r="E400" s="223"/>
      <c r="F400" s="270"/>
      <c r="G400" s="224"/>
      <c r="H400" s="223"/>
      <c r="I400" s="270"/>
      <c r="J400" s="224"/>
      <c r="K400" s="36"/>
      <c r="L400" s="270"/>
      <c r="M400" s="36"/>
      <c r="N400" s="36"/>
      <c r="O400" s="270"/>
      <c r="P400" s="36"/>
      <c r="Q400" s="36"/>
      <c r="R400" s="270"/>
      <c r="S400" s="36"/>
      <c r="T400" s="36"/>
    </row>
    <row r="401" spans="3:20" x14ac:dyDescent="0.3">
      <c r="C401" s="462"/>
      <c r="D401" s="36"/>
      <c r="E401" s="223"/>
      <c r="F401" s="270"/>
      <c r="G401" s="224"/>
      <c r="H401" s="223"/>
      <c r="I401" s="270"/>
      <c r="J401" s="224"/>
      <c r="K401" s="36"/>
      <c r="L401" s="270"/>
      <c r="M401" s="36"/>
      <c r="N401" s="36"/>
      <c r="O401" s="270"/>
      <c r="P401" s="36"/>
      <c r="Q401" s="36"/>
      <c r="R401" s="270"/>
      <c r="S401" s="36"/>
      <c r="T401" s="36"/>
    </row>
    <row r="402" spans="3:20" x14ac:dyDescent="0.3">
      <c r="C402" s="462"/>
      <c r="D402" s="36"/>
      <c r="E402" s="223"/>
      <c r="F402" s="270"/>
      <c r="G402" s="224"/>
      <c r="H402" s="223"/>
      <c r="I402" s="270"/>
      <c r="J402" s="224"/>
      <c r="K402" s="36"/>
      <c r="L402" s="270"/>
      <c r="M402" s="36"/>
      <c r="N402" s="36"/>
      <c r="O402" s="270"/>
      <c r="P402" s="36"/>
      <c r="Q402" s="36"/>
      <c r="R402" s="270"/>
      <c r="S402" s="36"/>
      <c r="T402" s="36"/>
    </row>
    <row r="403" spans="3:20" x14ac:dyDescent="0.3">
      <c r="C403" s="462"/>
      <c r="D403" s="36"/>
      <c r="E403" s="223"/>
      <c r="F403" s="270"/>
      <c r="G403" s="224"/>
      <c r="H403" s="223"/>
      <c r="I403" s="270"/>
      <c r="J403" s="224"/>
      <c r="K403" s="36"/>
      <c r="L403" s="270"/>
      <c r="M403" s="36"/>
      <c r="N403" s="36"/>
      <c r="O403" s="270"/>
      <c r="P403" s="36"/>
      <c r="Q403" s="36"/>
      <c r="R403" s="270"/>
      <c r="S403" s="36"/>
      <c r="T403" s="36"/>
    </row>
    <row r="404" spans="3:20" x14ac:dyDescent="0.3">
      <c r="C404" s="462"/>
      <c r="D404" s="36"/>
      <c r="E404" s="223"/>
      <c r="F404" s="270"/>
      <c r="G404" s="224"/>
      <c r="H404" s="223"/>
      <c r="I404" s="270"/>
      <c r="J404" s="224"/>
      <c r="K404" s="36"/>
      <c r="L404" s="270"/>
      <c r="M404" s="36"/>
      <c r="N404" s="36"/>
      <c r="O404" s="270"/>
      <c r="P404" s="36"/>
      <c r="Q404" s="36"/>
      <c r="R404" s="270"/>
      <c r="S404" s="36"/>
      <c r="T404" s="36"/>
    </row>
    <row r="405" spans="3:20" x14ac:dyDescent="0.3">
      <c r="C405" s="462"/>
      <c r="D405" s="36"/>
      <c r="E405" s="223"/>
      <c r="F405" s="270"/>
      <c r="G405" s="224"/>
      <c r="H405" s="223"/>
      <c r="I405" s="270"/>
      <c r="J405" s="224"/>
      <c r="K405" s="36"/>
      <c r="L405" s="270"/>
      <c r="M405" s="36"/>
      <c r="N405" s="36"/>
      <c r="O405" s="270"/>
      <c r="P405" s="36"/>
      <c r="Q405" s="36"/>
      <c r="R405" s="270"/>
      <c r="S405" s="36"/>
      <c r="T405" s="36"/>
    </row>
    <row r="406" spans="3:20" x14ac:dyDescent="0.3">
      <c r="C406" s="462"/>
      <c r="D406" s="36"/>
      <c r="E406" s="223"/>
      <c r="F406" s="270"/>
      <c r="G406" s="224"/>
      <c r="H406" s="223"/>
      <c r="I406" s="270"/>
      <c r="J406" s="224"/>
      <c r="K406" s="36"/>
      <c r="L406" s="270"/>
      <c r="M406" s="36"/>
      <c r="N406" s="36"/>
      <c r="O406" s="270"/>
      <c r="P406" s="36"/>
      <c r="Q406" s="36"/>
      <c r="R406" s="270"/>
      <c r="S406" s="36"/>
      <c r="T406" s="36"/>
    </row>
    <row r="407" spans="3:20" x14ac:dyDescent="0.3">
      <c r="C407" s="462"/>
      <c r="D407" s="36"/>
      <c r="E407" s="223"/>
      <c r="F407" s="270"/>
      <c r="G407" s="224"/>
      <c r="H407" s="223"/>
      <c r="I407" s="270"/>
      <c r="J407" s="224"/>
      <c r="K407" s="36"/>
      <c r="L407" s="270"/>
      <c r="M407" s="36"/>
      <c r="N407" s="36"/>
      <c r="O407" s="270"/>
      <c r="P407" s="36"/>
      <c r="Q407" s="36"/>
      <c r="R407" s="270"/>
      <c r="S407" s="36"/>
      <c r="T407" s="36"/>
    </row>
    <row r="408" spans="3:20" ht="15" customHeight="1" x14ac:dyDescent="0.3">
      <c r="D408" s="36"/>
      <c r="E408" s="223"/>
      <c r="F408" s="270"/>
      <c r="G408" s="224"/>
      <c r="H408" s="223"/>
      <c r="I408" s="270"/>
      <c r="J408" s="224"/>
      <c r="K408" s="36"/>
      <c r="L408" s="270"/>
      <c r="M408" s="36"/>
      <c r="N408" s="36"/>
      <c r="O408" s="270"/>
      <c r="P408" s="36"/>
      <c r="Q408" s="36"/>
      <c r="R408" s="270"/>
      <c r="S408" s="36"/>
      <c r="T408" s="36"/>
    </row>
    <row r="409" spans="3:20" x14ac:dyDescent="0.3">
      <c r="D409" s="36"/>
      <c r="E409" s="223"/>
      <c r="F409" s="270"/>
      <c r="G409" s="224"/>
      <c r="H409" s="223"/>
      <c r="I409" s="270"/>
      <c r="J409" s="224"/>
      <c r="K409" s="36"/>
      <c r="L409" s="270"/>
      <c r="M409" s="36"/>
      <c r="N409" s="36"/>
      <c r="O409" s="270"/>
      <c r="P409" s="36"/>
      <c r="Q409" s="36"/>
      <c r="R409" s="270"/>
      <c r="S409" s="36"/>
      <c r="T409" s="36"/>
    </row>
    <row r="410" spans="3:20" x14ac:dyDescent="0.3">
      <c r="D410" s="36"/>
      <c r="E410" s="223"/>
      <c r="F410" s="270"/>
      <c r="G410" s="224"/>
      <c r="H410" s="223"/>
      <c r="I410" s="270"/>
      <c r="J410" s="224"/>
      <c r="K410" s="36"/>
      <c r="L410" s="270"/>
      <c r="M410" s="36"/>
      <c r="N410" s="36"/>
      <c r="O410" s="270"/>
      <c r="P410" s="36"/>
      <c r="Q410" s="36"/>
      <c r="R410" s="270"/>
      <c r="S410" s="36"/>
      <c r="T410" s="36"/>
    </row>
    <row r="411" spans="3:20" x14ac:dyDescent="0.3">
      <c r="D411" s="36"/>
      <c r="E411" s="223"/>
      <c r="F411" s="270"/>
      <c r="G411" s="224"/>
      <c r="H411" s="223"/>
      <c r="I411" s="270"/>
      <c r="J411" s="224"/>
      <c r="K411" s="36"/>
      <c r="L411" s="270"/>
      <c r="M411" s="36"/>
      <c r="N411" s="36"/>
      <c r="O411" s="270"/>
      <c r="P411" s="36"/>
      <c r="Q411" s="36"/>
      <c r="R411" s="270"/>
      <c r="S411" s="36"/>
      <c r="T411" s="36"/>
    </row>
    <row r="412" spans="3:20" x14ac:dyDescent="0.3">
      <c r="D412" s="36"/>
      <c r="E412" s="223"/>
      <c r="F412" s="270"/>
      <c r="G412" s="224"/>
      <c r="H412" s="223"/>
      <c r="I412" s="270"/>
      <c r="J412" s="224"/>
      <c r="K412" s="36"/>
      <c r="L412" s="270"/>
      <c r="M412" s="36"/>
      <c r="N412" s="36"/>
      <c r="O412" s="270"/>
      <c r="P412" s="36"/>
      <c r="Q412" s="36"/>
      <c r="R412" s="270"/>
      <c r="S412" s="36"/>
      <c r="T412" s="36"/>
    </row>
    <row r="413" spans="3:20" x14ac:dyDescent="0.3">
      <c r="D413" s="36"/>
      <c r="E413" s="223"/>
      <c r="F413" s="270"/>
      <c r="G413" s="224"/>
      <c r="H413" s="223"/>
      <c r="I413" s="270"/>
      <c r="J413" s="224"/>
      <c r="K413" s="36"/>
      <c r="L413" s="270"/>
      <c r="M413" s="36"/>
      <c r="N413" s="36"/>
      <c r="O413" s="270"/>
      <c r="P413" s="36"/>
      <c r="Q413" s="36"/>
      <c r="R413" s="270"/>
      <c r="S413" s="36"/>
      <c r="T413" s="36"/>
    </row>
    <row r="414" spans="3:20" x14ac:dyDescent="0.3">
      <c r="D414" s="36"/>
      <c r="E414" s="223"/>
      <c r="F414" s="270"/>
      <c r="G414" s="224"/>
      <c r="H414" s="223"/>
      <c r="I414" s="270"/>
      <c r="J414" s="224"/>
      <c r="K414" s="36"/>
      <c r="L414" s="270"/>
      <c r="M414" s="36"/>
      <c r="N414" s="36"/>
      <c r="O414" s="270"/>
      <c r="P414" s="36"/>
      <c r="Q414" s="36"/>
      <c r="R414" s="270"/>
      <c r="S414" s="36"/>
      <c r="T414" s="36"/>
    </row>
    <row r="415" spans="3:20" x14ac:dyDescent="0.3">
      <c r="D415" s="36"/>
      <c r="E415" s="223"/>
      <c r="F415" s="270"/>
      <c r="G415" s="224"/>
      <c r="H415" s="223"/>
      <c r="I415" s="270"/>
      <c r="J415" s="224"/>
      <c r="K415" s="36"/>
      <c r="L415" s="270"/>
      <c r="M415" s="36"/>
      <c r="N415" s="36"/>
      <c r="O415" s="270"/>
      <c r="P415" s="36"/>
      <c r="Q415" s="36"/>
      <c r="R415" s="270"/>
      <c r="S415" s="36"/>
      <c r="T415" s="36"/>
    </row>
    <row r="416" spans="3:20" x14ac:dyDescent="0.3">
      <c r="D416" s="36"/>
      <c r="E416" s="223"/>
      <c r="F416" s="270"/>
      <c r="G416" s="224"/>
      <c r="H416" s="223"/>
      <c r="I416" s="270"/>
      <c r="J416" s="224"/>
      <c r="K416" s="36"/>
      <c r="L416" s="270"/>
      <c r="M416" s="36"/>
      <c r="N416" s="36"/>
      <c r="O416" s="270"/>
      <c r="P416" s="36"/>
      <c r="Q416" s="36"/>
      <c r="R416" s="270"/>
      <c r="S416" s="36"/>
      <c r="T416" s="36"/>
    </row>
    <row r="417" spans="4:20" x14ac:dyDescent="0.3">
      <c r="D417" s="36"/>
      <c r="E417" s="223"/>
      <c r="F417" s="270"/>
      <c r="G417" s="224"/>
      <c r="H417" s="223"/>
      <c r="I417" s="270"/>
      <c r="J417" s="224"/>
      <c r="K417" s="36"/>
      <c r="L417" s="270"/>
      <c r="M417" s="36"/>
      <c r="N417" s="36"/>
      <c r="O417" s="270"/>
      <c r="P417" s="36"/>
      <c r="Q417" s="36"/>
      <c r="R417" s="270"/>
      <c r="S417" s="36"/>
      <c r="T417" s="36"/>
    </row>
    <row r="418" spans="4:20" x14ac:dyDescent="0.3">
      <c r="D418" s="36"/>
      <c r="E418" s="223"/>
      <c r="F418" s="270"/>
      <c r="G418" s="224"/>
      <c r="H418" s="223"/>
      <c r="I418" s="270"/>
      <c r="J418" s="224"/>
      <c r="K418" s="36"/>
      <c r="L418" s="270"/>
      <c r="M418" s="36"/>
      <c r="N418" s="36"/>
      <c r="O418" s="270"/>
      <c r="P418" s="36"/>
      <c r="Q418" s="36"/>
      <c r="R418" s="270"/>
      <c r="S418" s="36"/>
      <c r="T418" s="36"/>
    </row>
    <row r="419" spans="4:20" x14ac:dyDescent="0.3">
      <c r="D419" s="36"/>
      <c r="E419" s="223"/>
      <c r="F419" s="270"/>
      <c r="G419" s="224"/>
      <c r="H419" s="223"/>
      <c r="I419" s="270"/>
      <c r="J419" s="224"/>
      <c r="K419" s="36"/>
      <c r="L419" s="270"/>
      <c r="M419" s="36"/>
      <c r="N419" s="36"/>
      <c r="O419" s="270"/>
      <c r="P419" s="36"/>
      <c r="Q419" s="36"/>
      <c r="R419" s="270"/>
      <c r="S419" s="36"/>
      <c r="T419" s="36"/>
    </row>
    <row r="420" spans="4:20" x14ac:dyDescent="0.3">
      <c r="D420" s="36"/>
      <c r="E420" s="223"/>
      <c r="F420" s="270"/>
      <c r="G420" s="224"/>
      <c r="H420" s="223"/>
      <c r="I420" s="270"/>
      <c r="J420" s="224"/>
      <c r="K420" s="36"/>
      <c r="L420" s="270"/>
      <c r="M420" s="36"/>
      <c r="N420" s="36"/>
      <c r="O420" s="270"/>
      <c r="P420" s="36"/>
      <c r="Q420" s="36"/>
      <c r="R420" s="270"/>
      <c r="S420" s="36"/>
      <c r="T420" s="36"/>
    </row>
    <row r="421" spans="4:20" x14ac:dyDescent="0.3">
      <c r="D421" s="36"/>
      <c r="E421" s="223"/>
      <c r="F421" s="270"/>
      <c r="G421" s="224"/>
      <c r="H421" s="223"/>
      <c r="I421" s="270"/>
      <c r="J421" s="224"/>
      <c r="K421" s="36"/>
      <c r="L421" s="270"/>
      <c r="M421" s="36"/>
      <c r="N421" s="36"/>
      <c r="O421" s="270"/>
      <c r="P421" s="36"/>
      <c r="Q421" s="36"/>
      <c r="R421" s="270"/>
      <c r="S421" s="36"/>
      <c r="T421" s="36"/>
    </row>
    <row r="422" spans="4:20" x14ac:dyDescent="0.3">
      <c r="D422" s="36"/>
      <c r="E422" s="291"/>
      <c r="G422" s="277"/>
      <c r="H422" s="291"/>
      <c r="J422" s="277"/>
      <c r="K422" s="131"/>
      <c r="M422" s="131"/>
      <c r="N422" s="131"/>
      <c r="P422" s="131"/>
      <c r="Q422" s="131"/>
    </row>
    <row r="423" spans="4:20" x14ac:dyDescent="0.3">
      <c r="D423" s="36"/>
      <c r="E423" s="291"/>
      <c r="G423" s="277"/>
      <c r="H423" s="291"/>
      <c r="J423" s="277"/>
      <c r="K423" s="131"/>
      <c r="M423" s="131"/>
      <c r="N423" s="131"/>
      <c r="P423" s="131"/>
      <c r="Q423" s="131"/>
    </row>
    <row r="424" spans="4:20" x14ac:dyDescent="0.3">
      <c r="D424" s="36"/>
      <c r="E424" s="291"/>
      <c r="G424" s="277"/>
      <c r="H424" s="291"/>
      <c r="J424" s="277"/>
      <c r="K424" s="131"/>
      <c r="M424" s="131"/>
      <c r="N424" s="131"/>
      <c r="P424" s="131"/>
      <c r="Q424" s="131"/>
    </row>
    <row r="425" spans="4:20" x14ac:dyDescent="0.3">
      <c r="D425" s="36"/>
      <c r="E425" s="291"/>
      <c r="G425" s="277"/>
      <c r="H425" s="291"/>
      <c r="J425" s="277"/>
      <c r="K425" s="131"/>
      <c r="M425" s="131"/>
      <c r="N425" s="131"/>
      <c r="P425" s="131"/>
      <c r="Q425" s="131"/>
    </row>
    <row r="426" spans="4:20" x14ac:dyDescent="0.3">
      <c r="D426" s="36"/>
      <c r="E426" s="291"/>
      <c r="G426" s="277"/>
      <c r="H426" s="291"/>
      <c r="J426" s="277"/>
      <c r="K426" s="131"/>
      <c r="M426" s="131"/>
      <c r="N426" s="131"/>
      <c r="P426" s="131"/>
      <c r="Q426" s="131"/>
    </row>
    <row r="427" spans="4:20" x14ac:dyDescent="0.3">
      <c r="D427" s="36"/>
      <c r="E427" s="291"/>
      <c r="G427" s="277"/>
      <c r="H427" s="291"/>
      <c r="J427" s="277"/>
      <c r="K427" s="131"/>
      <c r="M427" s="131"/>
      <c r="N427" s="131"/>
      <c r="P427" s="131"/>
      <c r="Q427" s="131"/>
    </row>
    <row r="428" spans="4:20" x14ac:dyDescent="0.3">
      <c r="D428" s="36"/>
      <c r="E428" s="291"/>
      <c r="G428" s="277"/>
      <c r="H428" s="291"/>
      <c r="J428" s="277"/>
      <c r="K428" s="131"/>
      <c r="M428" s="131"/>
      <c r="N428" s="131"/>
      <c r="P428" s="131"/>
      <c r="Q428" s="131"/>
    </row>
    <row r="429" spans="4:20" x14ac:dyDescent="0.3">
      <c r="D429" s="36"/>
      <c r="E429" s="291"/>
      <c r="G429" s="277"/>
      <c r="H429" s="291"/>
      <c r="J429" s="277"/>
      <c r="K429" s="131"/>
      <c r="M429" s="131"/>
      <c r="N429" s="131"/>
      <c r="P429" s="131"/>
      <c r="Q429" s="131"/>
    </row>
    <row r="430" spans="4:20" x14ac:dyDescent="0.3">
      <c r="D430" s="36"/>
      <c r="E430" s="291"/>
      <c r="G430" s="277"/>
      <c r="H430" s="291"/>
      <c r="J430" s="277"/>
      <c r="K430" s="131"/>
      <c r="M430" s="131"/>
      <c r="N430" s="131"/>
      <c r="P430" s="131"/>
      <c r="Q430" s="131"/>
    </row>
    <row r="431" spans="4:20" x14ac:dyDescent="0.3">
      <c r="D431" s="36"/>
      <c r="E431" s="291"/>
      <c r="G431" s="277"/>
      <c r="H431" s="291"/>
      <c r="J431" s="277"/>
      <c r="K431" s="131"/>
      <c r="M431" s="131"/>
      <c r="N431" s="131"/>
      <c r="P431" s="131"/>
      <c r="Q431" s="131"/>
    </row>
    <row r="432" spans="4:20" x14ac:dyDescent="0.3">
      <c r="D432" s="36"/>
      <c r="E432" s="291"/>
      <c r="G432" s="277"/>
      <c r="H432" s="291"/>
      <c r="J432" s="277"/>
      <c r="K432" s="131"/>
      <c r="M432" s="131"/>
      <c r="N432" s="131"/>
      <c r="P432" s="131"/>
      <c r="Q432" s="131"/>
    </row>
    <row r="433" spans="4:23" x14ac:dyDescent="0.3">
      <c r="D433" s="36"/>
      <c r="E433" s="291"/>
      <c r="G433" s="277"/>
      <c r="H433" s="291"/>
      <c r="J433" s="277"/>
      <c r="K433" s="131"/>
      <c r="M433" s="131"/>
      <c r="N433" s="131"/>
      <c r="P433" s="131"/>
      <c r="Q433" s="131"/>
    </row>
    <row r="434" spans="4:23" x14ac:dyDescent="0.3">
      <c r="D434" s="36"/>
      <c r="E434" s="291"/>
      <c r="G434" s="277"/>
      <c r="H434" s="291"/>
      <c r="J434" s="277"/>
      <c r="K434" s="131"/>
      <c r="M434" s="131"/>
      <c r="N434" s="131"/>
      <c r="P434" s="131"/>
      <c r="Q434" s="131"/>
    </row>
    <row r="435" spans="4:23" x14ac:dyDescent="0.3">
      <c r="D435" s="36"/>
      <c r="E435" s="291"/>
      <c r="G435" s="277"/>
      <c r="H435" s="291"/>
      <c r="J435" s="277"/>
      <c r="K435" s="131"/>
      <c r="M435" s="131"/>
      <c r="N435" s="131"/>
      <c r="P435" s="131"/>
      <c r="Q435" s="131"/>
    </row>
    <row r="436" spans="4:23" x14ac:dyDescent="0.3">
      <c r="D436" s="36"/>
      <c r="E436" s="291"/>
      <c r="G436" s="277"/>
      <c r="H436" s="291"/>
      <c r="J436" s="277"/>
      <c r="K436" s="131"/>
      <c r="M436" s="131"/>
      <c r="N436" s="131"/>
      <c r="P436" s="131"/>
      <c r="Q436" s="131"/>
    </row>
    <row r="437" spans="4:23" x14ac:dyDescent="0.3">
      <c r="D437" s="36"/>
      <c r="E437" s="291"/>
      <c r="G437" s="277"/>
      <c r="H437" s="291"/>
      <c r="J437" s="277"/>
      <c r="K437" s="131"/>
      <c r="M437" s="131"/>
      <c r="N437" s="131"/>
      <c r="P437" s="131"/>
      <c r="Q437" s="131"/>
    </row>
    <row r="438" spans="4:23" x14ac:dyDescent="0.3">
      <c r="D438" s="36">
        <f>COUNTIF(D21:D421,0)</f>
        <v>0</v>
      </c>
      <c r="E438" s="223">
        <f>COUNTIF(E18:E421,0)</f>
        <v>0</v>
      </c>
      <c r="F438" s="270"/>
      <c r="G438" s="224">
        <f>COUNTIF(G18:G421,0)</f>
        <v>0</v>
      </c>
      <c r="H438" s="223">
        <f>COUNTIF(H18:H421,0)</f>
        <v>0</v>
      </c>
      <c r="I438" s="270"/>
      <c r="J438" s="224">
        <f t="shared" ref="J438:W438" si="0">COUNTIF(J18:J421,0)</f>
        <v>0</v>
      </c>
      <c r="K438" s="36">
        <f t="shared" si="0"/>
        <v>0</v>
      </c>
      <c r="L438" s="270"/>
      <c r="M438" s="36">
        <f t="shared" si="0"/>
        <v>0</v>
      </c>
      <c r="N438" s="36">
        <f t="shared" si="0"/>
        <v>0</v>
      </c>
      <c r="O438" s="270"/>
      <c r="P438" s="36">
        <f t="shared" si="0"/>
        <v>0</v>
      </c>
      <c r="Q438" s="36">
        <f t="shared" si="0"/>
        <v>0</v>
      </c>
      <c r="R438" s="270"/>
      <c r="S438" s="36">
        <f t="shared" si="0"/>
        <v>0</v>
      </c>
      <c r="T438" s="36">
        <f t="shared" si="0"/>
        <v>0</v>
      </c>
      <c r="V438" s="36">
        <f t="shared" si="0"/>
        <v>0</v>
      </c>
      <c r="W438" s="36">
        <f t="shared" si="0"/>
        <v>0</v>
      </c>
    </row>
  </sheetData>
  <mergeCells count="33">
    <mergeCell ref="Q1:W9"/>
    <mergeCell ref="C10:W11"/>
    <mergeCell ref="M3:N3"/>
    <mergeCell ref="S15:T15"/>
    <mergeCell ref="S16:T16"/>
    <mergeCell ref="V13:W13"/>
    <mergeCell ref="V14:W14"/>
    <mergeCell ref="V15:W15"/>
    <mergeCell ref="V16:W16"/>
    <mergeCell ref="P13:Q13"/>
    <mergeCell ref="M13:N13"/>
    <mergeCell ref="J13:K13"/>
    <mergeCell ref="S13:T13"/>
    <mergeCell ref="S14:T14"/>
    <mergeCell ref="M14:N14"/>
    <mergeCell ref="M15:N15"/>
    <mergeCell ref="M16:N16"/>
    <mergeCell ref="P14:Q14"/>
    <mergeCell ref="P15:Q15"/>
    <mergeCell ref="P16:Q16"/>
    <mergeCell ref="G13:H13"/>
    <mergeCell ref="C21:C407"/>
    <mergeCell ref="G3:K3"/>
    <mergeCell ref="D13:E13"/>
    <mergeCell ref="D14:E14"/>
    <mergeCell ref="D15:E15"/>
    <mergeCell ref="D16:E16"/>
    <mergeCell ref="G16:H16"/>
    <mergeCell ref="G15:H15"/>
    <mergeCell ref="J14:K14"/>
    <mergeCell ref="J15:K15"/>
    <mergeCell ref="J16:K16"/>
    <mergeCell ref="G14:H14"/>
  </mergeCells>
  <dataValidations count="2">
    <dataValidation type="list" allowBlank="1" showInputMessage="1" showErrorMessage="1" sqref="K8:L8" xr:uid="{00000000-0002-0000-0200-000001000000}">
      <formula1>$X$4:$X$5</formula1>
    </dataValidation>
    <dataValidation type="list" allowBlank="1" showInputMessage="1" showErrorMessage="1" sqref="N8" xr:uid="{00000000-0002-0000-0200-000002000000}">
      <formula1>$X$7:$X$22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ورقة2">
    <tabColor theme="4"/>
  </sheetPr>
  <dimension ref="A1:AI476"/>
  <sheetViews>
    <sheetView rightToLeft="1" topLeftCell="B1" zoomScale="70" zoomScaleNormal="70" workbookViewId="0">
      <selection activeCell="D16" sqref="D16"/>
    </sheetView>
  </sheetViews>
  <sheetFormatPr defaultColWidth="0" defaultRowHeight="14" x14ac:dyDescent="0.3"/>
  <cols>
    <col min="1" max="1" width="1.75" hidden="1" customWidth="1"/>
    <col min="2" max="2" width="1.75" style="1" customWidth="1"/>
    <col min="3" max="3" width="0.25" style="1" customWidth="1"/>
    <col min="4" max="4" width="14.83203125" style="13" customWidth="1"/>
    <col min="5" max="5" width="14" style="4" customWidth="1"/>
    <col min="6" max="6" width="14.75" customWidth="1"/>
    <col min="7" max="7" width="14.83203125" style="14" customWidth="1"/>
    <col min="8" max="8" width="15.83203125" customWidth="1"/>
    <col min="9" max="9" width="12.83203125" customWidth="1"/>
    <col min="10" max="10" width="14.5" customWidth="1"/>
    <col min="11" max="11" width="12.25" customWidth="1"/>
    <col min="12" max="12" width="13.08203125" customWidth="1"/>
    <col min="13" max="13" width="13.58203125" customWidth="1"/>
    <col min="14" max="14" width="15" customWidth="1"/>
    <col min="15" max="15" width="13.58203125" customWidth="1"/>
    <col min="16" max="16" width="15.25" customWidth="1"/>
    <col min="17" max="17" width="14.58203125" customWidth="1"/>
    <col min="18" max="18" width="14" hidden="1" customWidth="1"/>
    <col min="19" max="19" width="13.08203125" hidden="1" customWidth="1"/>
    <col min="20" max="20" width="20.58203125" style="3" hidden="1" customWidth="1"/>
    <col min="21" max="21" width="0.75" style="1" hidden="1" customWidth="1"/>
    <col min="22" max="22" width="0.58203125" style="1" hidden="1" customWidth="1"/>
    <col min="23" max="23" width="9" hidden="1" customWidth="1"/>
    <col min="24" max="24" width="12.5" hidden="1" customWidth="1"/>
    <col min="25" max="25" width="9" hidden="1" customWidth="1"/>
    <col min="26" max="27" width="9" customWidth="1"/>
    <col min="28" max="28" width="0.58203125" hidden="1" customWidth="1"/>
    <col min="29" max="29" width="10.75" customWidth="1"/>
    <col min="30" max="30" width="9.58203125" customWidth="1"/>
    <col min="31" max="31" width="10.08203125" customWidth="1"/>
    <col min="32" max="32" width="9.25" customWidth="1"/>
    <col min="33" max="33" width="10.83203125" customWidth="1"/>
    <col min="34" max="34" width="10.5" customWidth="1"/>
    <col min="35" max="35" width="9" customWidth="1"/>
    <col min="36" max="16384" width="9" hidden="1"/>
  </cols>
  <sheetData>
    <row r="1" spans="2:34" ht="24" customHeight="1" thickBot="1" x14ac:dyDescent="0.35">
      <c r="D1" s="528" t="s">
        <v>98</v>
      </c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3"/>
      <c r="S1" s="3"/>
    </row>
    <row r="2" spans="2:34" ht="21.75" customHeight="1" thickBot="1" x14ac:dyDescent="0.45"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70"/>
      <c r="S2" s="70"/>
      <c r="T2" s="10"/>
      <c r="AA2" s="525" t="s">
        <v>34</v>
      </c>
      <c r="AB2" s="526"/>
      <c r="AC2" s="526"/>
      <c r="AD2" s="526"/>
      <c r="AE2" s="526"/>
      <c r="AF2" s="526"/>
      <c r="AG2" s="526"/>
      <c r="AH2" s="527"/>
    </row>
    <row r="3" spans="2:34" ht="14.25" customHeight="1" thickBot="1" x14ac:dyDescent="0.35"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70"/>
      <c r="S3" s="70"/>
      <c r="T3" s="10"/>
    </row>
    <row r="4" spans="2:34" ht="16" thickBot="1" x14ac:dyDescent="0.4">
      <c r="D4" s="528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3"/>
      <c r="S4" s="3"/>
      <c r="W4" s="15"/>
      <c r="X4" s="6" t="s">
        <v>3</v>
      </c>
      <c r="Y4" s="16"/>
      <c r="AA4" s="199">
        <f>E13</f>
        <v>0</v>
      </c>
      <c r="AB4" s="200"/>
      <c r="AC4" s="201">
        <f>G13</f>
        <v>0</v>
      </c>
      <c r="AD4" s="202">
        <f>I13</f>
        <v>0</v>
      </c>
      <c r="AE4" s="203">
        <f>K13</f>
        <v>0</v>
      </c>
      <c r="AF4" s="204">
        <f>M13</f>
        <v>0</v>
      </c>
      <c r="AG4" s="205">
        <f>O13</f>
        <v>0</v>
      </c>
      <c r="AH4" s="206">
        <f>Q13</f>
        <v>0</v>
      </c>
    </row>
    <row r="5" spans="2:34" ht="18.5" thickBot="1" x14ac:dyDescent="0.45">
      <c r="D5" s="54"/>
      <c r="E5" s="53"/>
      <c r="F5" s="51"/>
      <c r="G5" s="52"/>
      <c r="H5" s="51"/>
      <c r="I5" s="51"/>
      <c r="J5" s="51"/>
      <c r="K5" s="51"/>
      <c r="L5" s="51"/>
      <c r="M5" s="51"/>
      <c r="N5" s="51"/>
      <c r="O5" s="51"/>
      <c r="P5" s="51"/>
      <c r="Q5" s="41"/>
      <c r="R5" s="22"/>
      <c r="S5" s="22"/>
      <c r="W5" s="15"/>
      <c r="X5" s="6" t="s">
        <v>4</v>
      </c>
      <c r="Y5" s="16"/>
      <c r="AA5" s="419">
        <f>E14</f>
        <v>0</v>
      </c>
      <c r="AB5" s="420"/>
      <c r="AC5" s="421">
        <f>G14</f>
        <v>0</v>
      </c>
      <c r="AD5" s="421">
        <f>I14</f>
        <v>0</v>
      </c>
      <c r="AE5" s="421">
        <f>K14</f>
        <v>0</v>
      </c>
      <c r="AF5" s="422">
        <f>M14</f>
        <v>0</v>
      </c>
      <c r="AG5" s="423">
        <f>O14</f>
        <v>0</v>
      </c>
      <c r="AH5" s="424">
        <f>Q14</f>
        <v>0</v>
      </c>
    </row>
    <row r="6" spans="2:34" ht="18.5" thickBot="1" x14ac:dyDescent="0.35">
      <c r="C6" s="7"/>
      <c r="D6" s="50"/>
      <c r="E6" s="505" t="s">
        <v>1</v>
      </c>
      <c r="F6" s="507"/>
      <c r="G6" s="42"/>
      <c r="H6" s="505" t="s">
        <v>2</v>
      </c>
      <c r="I6" s="506"/>
      <c r="J6" s="507"/>
      <c r="K6" s="20"/>
      <c r="L6" s="505" t="s">
        <v>6</v>
      </c>
      <c r="M6" s="507"/>
      <c r="N6" s="21"/>
      <c r="O6" s="165" t="s">
        <v>14</v>
      </c>
      <c r="P6" s="21"/>
      <c r="Q6" s="49"/>
      <c r="R6" s="23"/>
      <c r="S6" s="23"/>
      <c r="T6" s="8"/>
      <c r="U6" s="7"/>
      <c r="W6" s="15"/>
      <c r="X6" s="6" t="s">
        <v>5</v>
      </c>
      <c r="Y6" s="16"/>
      <c r="Z6" s="2"/>
      <c r="AA6" s="511">
        <f>COUNTIF(E16:E431,"=100%")</f>
        <v>0</v>
      </c>
      <c r="AB6" s="158" t="s">
        <v>16</v>
      </c>
      <c r="AC6" s="513">
        <f>COUNTIF(G16:G431,"=100%")</f>
        <v>0</v>
      </c>
      <c r="AD6" s="515">
        <f>COUNTIF(I16:I431,"=100%")</f>
        <v>0</v>
      </c>
      <c r="AE6" s="517">
        <f>COUNTIF(K16:K431,"=100%")</f>
        <v>0</v>
      </c>
      <c r="AF6" s="519">
        <f>COUNTIF(M16:M431,"=100%")</f>
        <v>0</v>
      </c>
      <c r="AG6" s="531">
        <f>COUNTIF(O16:O431,"=100%")</f>
        <v>0</v>
      </c>
      <c r="AH6" s="533">
        <f>COUNTIF(Q16:Q431,"=100%")</f>
        <v>0</v>
      </c>
    </row>
    <row r="7" spans="2:34" ht="18.5" thickBot="1" x14ac:dyDescent="0.35">
      <c r="D7" s="48"/>
      <c r="E7" s="43"/>
      <c r="F7" s="19"/>
      <c r="G7" s="42"/>
      <c r="H7" s="19"/>
      <c r="I7" s="19"/>
      <c r="J7" s="19"/>
      <c r="K7" s="19"/>
      <c r="L7" s="19"/>
      <c r="M7" s="19"/>
      <c r="N7" s="21"/>
      <c r="O7" s="21"/>
      <c r="P7" s="21"/>
      <c r="Q7" s="49"/>
      <c r="R7" s="23"/>
      <c r="S7" s="23"/>
      <c r="T7" s="8"/>
      <c r="W7" s="15"/>
      <c r="X7" s="6" t="s">
        <v>10</v>
      </c>
      <c r="Y7" s="16"/>
      <c r="Z7" s="2"/>
      <c r="AA7" s="512"/>
      <c r="AB7" s="159" t="s">
        <v>18</v>
      </c>
      <c r="AC7" s="514"/>
      <c r="AD7" s="516"/>
      <c r="AE7" s="518"/>
      <c r="AF7" s="520"/>
      <c r="AG7" s="532"/>
      <c r="AH7" s="534"/>
    </row>
    <row r="8" spans="2:34" s="55" customFormat="1" ht="24.75" customHeight="1" thickBot="1" x14ac:dyDescent="0.35">
      <c r="B8" s="118"/>
      <c r="C8" s="118"/>
      <c r="D8" s="208"/>
      <c r="E8" s="535">
        <f>'ادخال البيانات'!D6</f>
        <v>0</v>
      </c>
      <c r="F8" s="536"/>
      <c r="G8" s="209"/>
      <c r="H8" s="508" t="s">
        <v>3</v>
      </c>
      <c r="I8" s="509"/>
      <c r="J8" s="510"/>
      <c r="K8" s="210"/>
      <c r="L8" s="508" t="s">
        <v>92</v>
      </c>
      <c r="M8" s="510"/>
      <c r="N8" s="211"/>
      <c r="O8" s="212">
        <f>'ادخال البيانات'!P3</f>
        <v>100</v>
      </c>
      <c r="P8" s="213"/>
      <c r="Q8" s="214"/>
      <c r="R8" s="215"/>
      <c r="S8" s="215"/>
      <c r="T8" s="216"/>
      <c r="U8" s="217"/>
      <c r="V8" s="118"/>
      <c r="W8" s="218"/>
      <c r="X8" s="219" t="s">
        <v>7</v>
      </c>
      <c r="Y8" s="219"/>
      <c r="AA8" s="220"/>
      <c r="AB8" s="220" t="s">
        <v>20</v>
      </c>
      <c r="AC8" s="221"/>
      <c r="AD8" s="221"/>
      <c r="AE8" s="221"/>
      <c r="AF8" s="221"/>
    </row>
    <row r="9" spans="2:34" ht="18.75" customHeight="1" x14ac:dyDescent="0.3">
      <c r="D9" s="48"/>
      <c r="E9" s="43"/>
      <c r="F9" s="19"/>
      <c r="G9" s="42"/>
      <c r="H9" s="19"/>
      <c r="I9" s="19"/>
      <c r="J9" s="19"/>
      <c r="K9" s="19"/>
      <c r="L9" s="19"/>
      <c r="M9" s="19"/>
      <c r="N9" s="19"/>
      <c r="O9" s="19"/>
      <c r="P9" s="19"/>
      <c r="Q9" s="40"/>
      <c r="R9" s="22"/>
      <c r="S9" s="22"/>
      <c r="W9" s="15"/>
      <c r="X9" s="6" t="s">
        <v>8</v>
      </c>
      <c r="Y9" s="16"/>
      <c r="Z9" s="181" t="s">
        <v>89</v>
      </c>
      <c r="AA9" s="183">
        <f>MAX(D16:D59)</f>
        <v>0</v>
      </c>
      <c r="AB9" s="184">
        <f t="shared" ref="AB9" si="0">MAX(E16:E59)</f>
        <v>0</v>
      </c>
      <c r="AC9" s="185">
        <f>MAX(F16:F59)</f>
        <v>0</v>
      </c>
      <c r="AD9" s="186">
        <f>MAX(H16:H59)</f>
        <v>0</v>
      </c>
      <c r="AE9" s="187">
        <f>MAX(J16:J59)</f>
        <v>0</v>
      </c>
      <c r="AF9" s="188">
        <f>MAX(L16:L59)</f>
        <v>0</v>
      </c>
      <c r="AG9" s="189">
        <f>MAX(N16:N59)</f>
        <v>0</v>
      </c>
      <c r="AH9" s="190">
        <f>MAX(P16:P59)</f>
        <v>0</v>
      </c>
    </row>
    <row r="10" spans="2:34" ht="19.5" customHeight="1" thickBot="1" x14ac:dyDescent="0.35">
      <c r="D10" s="47"/>
      <c r="E10" s="46"/>
      <c r="F10" s="44"/>
      <c r="G10" s="45"/>
      <c r="H10" s="44"/>
      <c r="I10" s="44"/>
      <c r="J10" s="44"/>
      <c r="K10" s="44"/>
      <c r="L10" s="44"/>
      <c r="M10" s="44"/>
      <c r="N10" s="44"/>
      <c r="O10" s="44"/>
      <c r="P10" s="44"/>
      <c r="Q10" s="39"/>
      <c r="R10" s="22"/>
      <c r="S10" s="22"/>
      <c r="W10" s="15"/>
      <c r="X10" s="6"/>
      <c r="Y10" s="16"/>
      <c r="Z10" s="182" t="s">
        <v>90</v>
      </c>
      <c r="AA10" s="191">
        <f>MIN(D16:D59)</f>
        <v>0</v>
      </c>
      <c r="AB10" s="192">
        <f t="shared" ref="AB10:AC10" si="1">MIN(E16:E59)</f>
        <v>0</v>
      </c>
      <c r="AC10" s="193">
        <f t="shared" si="1"/>
        <v>0</v>
      </c>
      <c r="AD10" s="194">
        <f>MIN(H16:H59)</f>
        <v>0</v>
      </c>
      <c r="AE10" s="195">
        <f>MIN(J16:J59)</f>
        <v>0</v>
      </c>
      <c r="AF10" s="196">
        <f>MIN(L16:L59)</f>
        <v>0</v>
      </c>
      <c r="AG10" s="197">
        <f>MIN(N16:N59)</f>
        <v>0</v>
      </c>
      <c r="AH10" s="198">
        <f>MIN(P16:P59)</f>
        <v>0</v>
      </c>
    </row>
    <row r="11" spans="2:34" ht="32.25" customHeight="1" thickBot="1" x14ac:dyDescent="0.45">
      <c r="D11" s="521" t="s">
        <v>63</v>
      </c>
      <c r="E11" s="522"/>
      <c r="F11" s="521" t="s">
        <v>64</v>
      </c>
      <c r="G11" s="522"/>
      <c r="H11" s="521" t="s">
        <v>65</v>
      </c>
      <c r="I11" s="522"/>
      <c r="J11" s="521" t="s">
        <v>66</v>
      </c>
      <c r="K11" s="522"/>
      <c r="L11" s="521" t="s">
        <v>67</v>
      </c>
      <c r="M11" s="522"/>
      <c r="N11" s="523" t="s">
        <v>87</v>
      </c>
      <c r="O11" s="524"/>
      <c r="P11" s="523" t="s">
        <v>88</v>
      </c>
      <c r="Q11" s="524"/>
      <c r="R11" s="529"/>
      <c r="S11" s="530"/>
      <c r="W11" s="15"/>
      <c r="X11" s="6" t="s">
        <v>9</v>
      </c>
      <c r="Y11" s="6"/>
      <c r="Z11" s="207"/>
      <c r="AA11" s="17"/>
      <c r="AB11" s="17">
        <v>1</v>
      </c>
      <c r="AC11" s="14"/>
      <c r="AD11" s="14"/>
      <c r="AE11" s="14"/>
      <c r="AF11" s="14"/>
    </row>
    <row r="12" spans="2:34" ht="22" customHeight="1" thickBot="1" x14ac:dyDescent="0.45">
      <c r="C12" s="7"/>
      <c r="D12" s="142" t="s">
        <v>53</v>
      </c>
      <c r="E12" s="143">
        <f>'ادخال البيانات'!D16</f>
        <v>0</v>
      </c>
      <c r="F12" s="144" t="s">
        <v>53</v>
      </c>
      <c r="G12" s="143">
        <f>'ادخال البيانات'!G14:H14</f>
        <v>0</v>
      </c>
      <c r="H12" s="145" t="s">
        <v>53</v>
      </c>
      <c r="I12" s="146">
        <f>'ادخال البيانات'!J16</f>
        <v>0</v>
      </c>
      <c r="J12" s="147" t="s">
        <v>53</v>
      </c>
      <c r="K12" s="143">
        <f>'ادخال البيانات'!M16</f>
        <v>0</v>
      </c>
      <c r="L12" s="148" t="s">
        <v>53</v>
      </c>
      <c r="M12" s="143">
        <f>'ادخال البيانات'!P16</f>
        <v>0</v>
      </c>
      <c r="N12" s="149" t="s">
        <v>53</v>
      </c>
      <c r="O12" s="150">
        <f>'ادخال البيانات'!S16</f>
        <v>0</v>
      </c>
      <c r="P12" s="149" t="s">
        <v>53</v>
      </c>
      <c r="Q12" s="150">
        <f>'ادخال البيانات'!V16</f>
        <v>0</v>
      </c>
      <c r="R12" s="85" t="s">
        <v>53</v>
      </c>
      <c r="S12" s="61">
        <f>'ادخال البيانات'!Q16</f>
        <v>0</v>
      </c>
      <c r="T12" s="5"/>
      <c r="W12" s="15"/>
      <c r="X12" s="6"/>
      <c r="Y12" s="16"/>
      <c r="Z12" s="2"/>
      <c r="AA12" s="17"/>
      <c r="AB12" s="17">
        <v>2</v>
      </c>
      <c r="AC12" s="14"/>
      <c r="AD12" s="14"/>
      <c r="AE12" s="14"/>
      <c r="AF12" s="14"/>
    </row>
    <row r="13" spans="2:34" ht="22" customHeight="1" thickBot="1" x14ac:dyDescent="0.35">
      <c r="C13" s="56"/>
      <c r="D13" s="142" t="s">
        <v>26</v>
      </c>
      <c r="E13" s="151">
        <f>'ادخال البيانات'!D14</f>
        <v>0</v>
      </c>
      <c r="F13" s="144" t="s">
        <v>26</v>
      </c>
      <c r="G13" s="151">
        <f>'ادخال البيانات'!G16:H16</f>
        <v>0</v>
      </c>
      <c r="H13" s="145" t="s">
        <v>26</v>
      </c>
      <c r="I13" s="151">
        <f>'ادخال البيانات'!J14</f>
        <v>0</v>
      </c>
      <c r="J13" s="147" t="s">
        <v>26</v>
      </c>
      <c r="K13" s="151">
        <f>'ادخال البيانات'!M14</f>
        <v>0</v>
      </c>
      <c r="L13" s="148" t="s">
        <v>26</v>
      </c>
      <c r="M13" s="151">
        <f>'ادخال البيانات'!M14</f>
        <v>0</v>
      </c>
      <c r="N13" s="152" t="s">
        <v>26</v>
      </c>
      <c r="O13" s="153">
        <f>'ادخال البيانات'!S14</f>
        <v>0</v>
      </c>
      <c r="P13" s="154" t="s">
        <v>26</v>
      </c>
      <c r="Q13" s="153">
        <f>'ادخال البيانات'!V14</f>
        <v>0</v>
      </c>
      <c r="R13" s="86">
        <f>'ادخال البيانات'!Q14</f>
        <v>0</v>
      </c>
      <c r="S13" s="136" t="s">
        <v>35</v>
      </c>
      <c r="T13" s="5"/>
      <c r="Z13" s="2"/>
      <c r="AA13" s="2"/>
      <c r="AB13" s="2">
        <v>3</v>
      </c>
    </row>
    <row r="14" spans="2:34" ht="22" customHeight="1" thickBot="1" x14ac:dyDescent="0.35">
      <c r="C14" s="56"/>
      <c r="D14" s="142" t="s">
        <v>27</v>
      </c>
      <c r="E14" s="151">
        <f>'ادخال البيانات'!D15</f>
        <v>0</v>
      </c>
      <c r="F14" s="144" t="s">
        <v>27</v>
      </c>
      <c r="G14" s="151">
        <f>'ادخال البيانات'!G15:H15</f>
        <v>0</v>
      </c>
      <c r="H14" s="145" t="s">
        <v>27</v>
      </c>
      <c r="I14" s="151">
        <f>'ادخال البيانات'!J15</f>
        <v>0</v>
      </c>
      <c r="J14" s="147" t="s">
        <v>27</v>
      </c>
      <c r="K14" s="151">
        <f>'ادخال البيانات'!M15</f>
        <v>0</v>
      </c>
      <c r="L14" s="148" t="s">
        <v>27</v>
      </c>
      <c r="M14" s="151">
        <f>'ادخال البيانات'!M15</f>
        <v>0</v>
      </c>
      <c r="N14" s="155" t="s">
        <v>27</v>
      </c>
      <c r="O14" s="137">
        <f>'ادخال البيانات'!S15</f>
        <v>0</v>
      </c>
      <c r="P14" s="154" t="s">
        <v>27</v>
      </c>
      <c r="Q14" s="137">
        <f>'ادخال البيانات'!V15</f>
        <v>0</v>
      </c>
      <c r="R14" s="86"/>
      <c r="S14" s="136"/>
      <c r="T14" s="5"/>
      <c r="Z14" s="2"/>
      <c r="AA14" s="2"/>
      <c r="AB14" s="2"/>
    </row>
    <row r="15" spans="2:34" ht="22" customHeight="1" thickBot="1" x14ac:dyDescent="0.55000000000000004">
      <c r="C15" s="56"/>
      <c r="D15" s="142" t="s">
        <v>74</v>
      </c>
      <c r="E15" s="89" t="s">
        <v>35</v>
      </c>
      <c r="F15" s="144" t="s">
        <v>74</v>
      </c>
      <c r="G15" s="92" t="s">
        <v>35</v>
      </c>
      <c r="H15" s="145" t="s">
        <v>74</v>
      </c>
      <c r="I15" s="90" t="s">
        <v>35</v>
      </c>
      <c r="J15" s="147" t="s">
        <v>74</v>
      </c>
      <c r="K15" s="93" t="s">
        <v>35</v>
      </c>
      <c r="L15" s="148" t="s">
        <v>74</v>
      </c>
      <c r="M15" s="91" t="s">
        <v>35</v>
      </c>
      <c r="N15" s="155" t="s">
        <v>74</v>
      </c>
      <c r="O15" s="140" t="s">
        <v>35</v>
      </c>
      <c r="P15" s="154" t="s">
        <v>74</v>
      </c>
      <c r="Q15" s="141" t="s">
        <v>35</v>
      </c>
      <c r="R15" s="87">
        <f>'ادخال البيانات'!Q15</f>
        <v>0</v>
      </c>
      <c r="S15" s="136"/>
      <c r="T15" s="11"/>
      <c r="X15" t="s">
        <v>11</v>
      </c>
      <c r="Z15" s="2"/>
      <c r="AA15" s="502" t="s">
        <v>37</v>
      </c>
      <c r="AB15" s="503"/>
      <c r="AC15" s="503"/>
      <c r="AD15" s="503"/>
      <c r="AE15" s="503"/>
      <c r="AF15" s="503"/>
      <c r="AG15" s="503"/>
      <c r="AH15" s="504"/>
    </row>
    <row r="16" spans="2:34" ht="14.5" thickBot="1" x14ac:dyDescent="0.35">
      <c r="D16" s="83" t="str">
        <f>IF('ادخال البيانات'!D18="","",'ادخال البيانات'!E18)</f>
        <v/>
      </c>
      <c r="E16" s="84" t="str">
        <f>IF(D16="","",D16/'ادخال البيانات'!$P$3)</f>
        <v/>
      </c>
      <c r="F16" s="83" t="str">
        <f>IF('ادخال البيانات'!G18="","",'ادخال البيانات'!H18)</f>
        <v/>
      </c>
      <c r="G16" s="80" t="str">
        <f>IF(F16="","",F16/'ادخال البيانات'!$P$3)</f>
        <v/>
      </c>
      <c r="H16" s="77" t="str">
        <f>IF('ادخال البيانات'!J18="","",'ادخال البيانات'!K18)</f>
        <v/>
      </c>
      <c r="I16" s="78" t="str">
        <f>IF(H16="","",H16/'ادخال البيانات'!$P$3)</f>
        <v/>
      </c>
      <c r="J16" s="81" t="str">
        <f>IF('ادخال البيانات'!M18="","",'ادخال البيانات'!N18)</f>
        <v/>
      </c>
      <c r="K16" s="82" t="str">
        <f>IF(J16="","",J16/'ادخال البيانات'!$P$3)</f>
        <v/>
      </c>
      <c r="L16" s="66" t="str">
        <f>IF('ادخال البيانات'!P18="","",'ادخال البيانات'!Q18)</f>
        <v/>
      </c>
      <c r="M16" s="79" t="str">
        <f>IF(L16="","",L16/'ادخال البيانات'!$P$3)</f>
        <v/>
      </c>
      <c r="N16" s="138" t="str">
        <f>IF('ادخال البيانات'!T18="","",'ادخال البيانات'!T18)</f>
        <v/>
      </c>
      <c r="O16" s="139" t="str">
        <f>IF(N16="","",N16/'ادخال البيانات'!$P$3)</f>
        <v/>
      </c>
      <c r="P16" s="156" t="str">
        <f>IF('ادخال البيانات'!W18="","",'ادخال البيانات'!W18)</f>
        <v/>
      </c>
      <c r="Q16" s="157" t="str">
        <f>IF(P16="","",P16/'ادخال البيانات'!$P$3)</f>
        <v/>
      </c>
      <c r="R16" s="66">
        <f>'ادخال البيانات'!Q21</f>
        <v>0</v>
      </c>
      <c r="S16" s="67">
        <f t="shared" ref="S16" si="2">R16/$O$8</f>
        <v>0</v>
      </c>
      <c r="T16" s="5"/>
      <c r="X16" t="s">
        <v>12</v>
      </c>
      <c r="Z16" s="2"/>
      <c r="AA16" s="2"/>
      <c r="AB16" s="2">
        <v>5</v>
      </c>
    </row>
    <row r="17" spans="2:34" ht="16" thickBot="1" x14ac:dyDescent="0.4">
      <c r="D17" s="83" t="str">
        <f>IF('ادخال البيانات'!D19="","",'ادخال البيانات'!E19)</f>
        <v/>
      </c>
      <c r="E17" s="84" t="str">
        <f>IF(D17="","",D17/'ادخال البيانات'!$P$3)</f>
        <v/>
      </c>
      <c r="F17" s="83" t="str">
        <f>IF('ادخال البيانات'!G19="","",'ادخال البيانات'!H19)</f>
        <v/>
      </c>
      <c r="G17" s="80" t="str">
        <f>IF(F17="","",F17/'ادخال البيانات'!$P$3)</f>
        <v/>
      </c>
      <c r="H17" s="77" t="str">
        <f>IF('ادخال البيانات'!J19="","",'ادخال البيانات'!K19)</f>
        <v/>
      </c>
      <c r="I17" s="78" t="str">
        <f>IF(H17="","",H17/'ادخال البيانات'!$P$3)</f>
        <v/>
      </c>
      <c r="J17" s="81" t="str">
        <f>IF('ادخال البيانات'!M19="","",'ادخال البيانات'!N19)</f>
        <v/>
      </c>
      <c r="K17" s="82" t="str">
        <f>IF(J17="","",J17/'ادخال البيانات'!$P$3)</f>
        <v/>
      </c>
      <c r="L17" s="66" t="str">
        <f>IF('ادخال البيانات'!P19="","",'ادخال البيانات'!Q19)</f>
        <v/>
      </c>
      <c r="M17" s="79" t="str">
        <f>IF(L17="","",L17/'ادخال البيانات'!$P$3)</f>
        <v/>
      </c>
      <c r="N17" s="138" t="str">
        <f>IF('ادخال البيانات'!T19="","",'ادخال البيانات'!T19)</f>
        <v/>
      </c>
      <c r="O17" s="139" t="str">
        <f>IF(N17="","",N17/'ادخال البيانات'!$P$3)</f>
        <v/>
      </c>
      <c r="P17" s="156" t="str">
        <f>IF('ادخال البيانات'!W19="","",'ادخال البيانات'!W19)</f>
        <v/>
      </c>
      <c r="Q17" s="157" t="str">
        <f>IF(P17="","",P17/'ادخال البيانات'!$P$3)</f>
        <v/>
      </c>
      <c r="R17" s="66">
        <f>'ادخال البيانات'!Q22</f>
        <v>0</v>
      </c>
      <c r="S17" s="67">
        <f>R17/$O$8</f>
        <v>0</v>
      </c>
      <c r="T17" s="5"/>
      <c r="X17" t="s">
        <v>13</v>
      </c>
      <c r="AA17" s="125">
        <f>AA4</f>
        <v>0</v>
      </c>
      <c r="AB17" s="24">
        <f t="shared" ref="AB17:AH17" si="3">AB4</f>
        <v>0</v>
      </c>
      <c r="AC17" s="124">
        <f t="shared" si="3"/>
        <v>0</v>
      </c>
      <c r="AD17" s="126">
        <f t="shared" si="3"/>
        <v>0</v>
      </c>
      <c r="AE17" s="123">
        <f t="shared" si="3"/>
        <v>0</v>
      </c>
      <c r="AF17" s="122">
        <f t="shared" si="3"/>
        <v>0</v>
      </c>
      <c r="AG17" s="163">
        <f t="shared" si="3"/>
        <v>0</v>
      </c>
      <c r="AH17" s="164">
        <f t="shared" si="3"/>
        <v>0</v>
      </c>
    </row>
    <row r="18" spans="2:34" ht="16" thickBot="1" x14ac:dyDescent="0.4">
      <c r="D18" s="83" t="str">
        <f>IF('ادخال البيانات'!D20="","",'ادخال البيانات'!E20)</f>
        <v/>
      </c>
      <c r="E18" s="84" t="str">
        <f>IF(D18="","",D18/'ادخال البيانات'!$P$3)</f>
        <v/>
      </c>
      <c r="F18" s="83" t="str">
        <f>IF('ادخال البيانات'!G20="","",'ادخال البيانات'!H20)</f>
        <v/>
      </c>
      <c r="G18" s="80" t="str">
        <f>IF(F18="","",F18/'ادخال البيانات'!$P$3)</f>
        <v/>
      </c>
      <c r="H18" s="77" t="str">
        <f>IF('ادخال البيانات'!J20="","",'ادخال البيانات'!K20)</f>
        <v/>
      </c>
      <c r="I18" s="78" t="str">
        <f>IF(H18="","",H18/'ادخال البيانات'!$P$3)</f>
        <v/>
      </c>
      <c r="J18" s="81" t="str">
        <f>IF('ادخال البيانات'!M20="","",'ادخال البيانات'!N20)</f>
        <v/>
      </c>
      <c r="K18" s="82" t="str">
        <f>IF(J18="","",J18/'ادخال البيانات'!$P$3)</f>
        <v/>
      </c>
      <c r="L18" s="66" t="str">
        <f>IF('ادخال البيانات'!P20="","",'ادخال البيانات'!Q20)</f>
        <v/>
      </c>
      <c r="M18" s="79" t="str">
        <f>IF(L18="","",L18/'ادخال البيانات'!$P$3)</f>
        <v/>
      </c>
      <c r="N18" s="138" t="str">
        <f>IF('ادخال البيانات'!T20="","",'ادخال البيانات'!T20)</f>
        <v/>
      </c>
      <c r="O18" s="139" t="str">
        <f>IF(N18="","",N18/'ادخال البيانات'!$P$3)</f>
        <v/>
      </c>
      <c r="P18" s="156" t="str">
        <f>IF('ادخال البيانات'!W20="","",'ادخال البيانات'!W20)</f>
        <v/>
      </c>
      <c r="Q18" s="157" t="str">
        <f>IF(P18="","",P18/'ادخال البيانات'!$P$3)</f>
        <v/>
      </c>
      <c r="R18" s="66">
        <f>'ادخال البيانات'!Q23</f>
        <v>0</v>
      </c>
      <c r="S18" s="67">
        <f>R18/$O$8</f>
        <v>0</v>
      </c>
      <c r="T18" s="5"/>
      <c r="AA18" s="25">
        <f>AA5</f>
        <v>0</v>
      </c>
      <c r="AB18" s="25">
        <f t="shared" ref="AB18:AH18" si="4">AB5</f>
        <v>0</v>
      </c>
      <c r="AC18" s="25">
        <f t="shared" si="4"/>
        <v>0</v>
      </c>
      <c r="AD18" s="25">
        <f t="shared" si="4"/>
        <v>0</v>
      </c>
      <c r="AE18" s="25">
        <f t="shared" si="4"/>
        <v>0</v>
      </c>
      <c r="AF18" s="25">
        <f t="shared" si="4"/>
        <v>0</v>
      </c>
      <c r="AG18" s="25">
        <f t="shared" si="4"/>
        <v>0</v>
      </c>
      <c r="AH18" s="425">
        <f t="shared" si="4"/>
        <v>0</v>
      </c>
    </row>
    <row r="19" spans="2:34" x14ac:dyDescent="0.3">
      <c r="B19"/>
      <c r="D19" s="83" t="str">
        <f>IF('ادخال البيانات'!D21="","",'ادخال البيانات'!E21)</f>
        <v/>
      </c>
      <c r="E19" s="84" t="str">
        <f>IF(D19="","",D19/'ادخال البيانات'!$P$3)</f>
        <v/>
      </c>
      <c r="F19" s="83" t="str">
        <f>IF('ادخال البيانات'!G21="","",'ادخال البيانات'!H21)</f>
        <v/>
      </c>
      <c r="G19" s="80" t="str">
        <f>IF(F19="","",F19/'ادخال البيانات'!$P$3)</f>
        <v/>
      </c>
      <c r="H19" s="77" t="str">
        <f>IF('ادخال البيانات'!J21="","",'ادخال البيانات'!K21)</f>
        <v/>
      </c>
      <c r="I19" s="78" t="str">
        <f>IF(H19="","",H19/'ادخال البيانات'!$P$3)</f>
        <v/>
      </c>
      <c r="J19" s="81" t="str">
        <f>IF('ادخال البيانات'!M21="","",'ادخال البيانات'!N21)</f>
        <v/>
      </c>
      <c r="K19" s="82" t="str">
        <f>IF(J19="","",J19/'ادخال البيانات'!$P$3)</f>
        <v/>
      </c>
      <c r="L19" s="66" t="str">
        <f>IF('ادخال البيانات'!P21="","",'ادخال البيانات'!Q21)</f>
        <v/>
      </c>
      <c r="M19" s="79" t="str">
        <f>IF(L19="","",L19/'ادخال البيانات'!$P$3)</f>
        <v/>
      </c>
      <c r="N19" s="138" t="str">
        <f>IF('ادخال البيانات'!T21="","",'ادخال البيانات'!T21)</f>
        <v/>
      </c>
      <c r="O19" s="139" t="str">
        <f>IF(N19="","",N19/'ادخال البيانات'!$P$3)</f>
        <v/>
      </c>
      <c r="P19" s="156" t="str">
        <f>IF('ادخال البيانات'!W21="","",'ادخال البيانات'!W21)</f>
        <v/>
      </c>
      <c r="Q19" s="157" t="str">
        <f>IF(P19="","",P19/'ادخال البيانات'!$P$3)</f>
        <v/>
      </c>
      <c r="R19" s="66">
        <f>'ادخال البيانات'!Q24</f>
        <v>0</v>
      </c>
      <c r="S19" s="67">
        <f t="shared" ref="S19:S79" si="5">R19/$O$8</f>
        <v>0</v>
      </c>
      <c r="T19" s="5"/>
      <c r="X19">
        <v>10</v>
      </c>
      <c r="AA19" s="481" t="e">
        <f>SUM(D16:D431)/E439</f>
        <v>#DIV/0!</v>
      </c>
      <c r="AB19" s="160"/>
      <c r="AC19" s="493" t="e">
        <f>SUM(F16:F431)/G439</f>
        <v>#DIV/0!</v>
      </c>
      <c r="AD19" s="484" t="e">
        <f>SUM(H16:H431)/I439</f>
        <v>#DIV/0!</v>
      </c>
      <c r="AE19" s="487" t="e">
        <f>SUM(J16:J431)/K439</f>
        <v>#DIV/0!</v>
      </c>
      <c r="AF19" s="490" t="e">
        <f>SUM(L16:L431)/M439</f>
        <v>#DIV/0!</v>
      </c>
      <c r="AG19" s="496" t="e">
        <f>SUM(N16:N431)/O439</f>
        <v>#DIV/0!</v>
      </c>
      <c r="AH19" s="499" t="e">
        <f>SUM(P16:P431)/Q439</f>
        <v>#DIV/0!</v>
      </c>
    </row>
    <row r="20" spans="2:34" ht="14.5" thickBot="1" x14ac:dyDescent="0.35">
      <c r="B20"/>
      <c r="D20" s="83" t="str">
        <f>IF('ادخال البيانات'!D22="","",'ادخال البيانات'!E22)</f>
        <v/>
      </c>
      <c r="E20" s="84" t="str">
        <f>IF(D20="","",D20/'ادخال البيانات'!$P$3)</f>
        <v/>
      </c>
      <c r="F20" s="83" t="str">
        <f>IF('ادخال البيانات'!G22="","",'ادخال البيانات'!H22)</f>
        <v/>
      </c>
      <c r="G20" s="80" t="str">
        <f>IF(F20="","",F20/'ادخال البيانات'!$P$3)</f>
        <v/>
      </c>
      <c r="H20" s="77" t="str">
        <f>IF('ادخال البيانات'!J22="","",'ادخال البيانات'!K22)</f>
        <v/>
      </c>
      <c r="I20" s="78" t="str">
        <f>IF(H20="","",H20/'ادخال البيانات'!$P$3)</f>
        <v/>
      </c>
      <c r="J20" s="81" t="str">
        <f>IF('ادخال البيانات'!M22="","",'ادخال البيانات'!N22)</f>
        <v/>
      </c>
      <c r="K20" s="82" t="str">
        <f>IF(J20="","",J20/'ادخال البيانات'!$P$3)</f>
        <v/>
      </c>
      <c r="L20" s="66" t="str">
        <f>IF('ادخال البيانات'!P22="","",'ادخال البيانات'!Q22)</f>
        <v/>
      </c>
      <c r="M20" s="79" t="str">
        <f>IF(L20="","",L20/'ادخال البيانات'!$P$3)</f>
        <v/>
      </c>
      <c r="N20" s="138" t="str">
        <f>IF('ادخال البيانات'!T22="","",'ادخال البيانات'!T22)</f>
        <v/>
      </c>
      <c r="O20" s="139" t="str">
        <f>IF(N20="","",N20/'ادخال البيانات'!$P$3)</f>
        <v/>
      </c>
      <c r="P20" s="156" t="str">
        <f>IF('ادخال البيانات'!W22="","",'ادخال البيانات'!W22)</f>
        <v/>
      </c>
      <c r="Q20" s="157" t="str">
        <f>IF(P20="","",P20/'ادخال البيانات'!$P$3)</f>
        <v/>
      </c>
      <c r="R20" s="66">
        <f>'ادخال البيانات'!Q25</f>
        <v>0</v>
      </c>
      <c r="S20" s="67">
        <f t="shared" si="5"/>
        <v>0</v>
      </c>
      <c r="T20" s="5"/>
      <c r="X20">
        <v>15</v>
      </c>
      <c r="AA20" s="482"/>
      <c r="AB20" s="161"/>
      <c r="AC20" s="494"/>
      <c r="AD20" s="485"/>
      <c r="AE20" s="488"/>
      <c r="AF20" s="491"/>
      <c r="AG20" s="497"/>
      <c r="AH20" s="500"/>
    </row>
    <row r="21" spans="2:34" ht="14.5" thickBot="1" x14ac:dyDescent="0.35">
      <c r="B21"/>
      <c r="D21" s="83" t="str">
        <f>IF('ادخال البيانات'!D23="","",'ادخال البيانات'!E23)</f>
        <v/>
      </c>
      <c r="E21" s="84" t="str">
        <f>IF(D21="","",D21/'ادخال البيانات'!$P$3)</f>
        <v/>
      </c>
      <c r="F21" s="83" t="str">
        <f>IF('ادخال البيانات'!G23="","",'ادخال البيانات'!H23)</f>
        <v/>
      </c>
      <c r="G21" s="80" t="str">
        <f>IF(F21="","",F21/'ادخال البيانات'!$P$3)</f>
        <v/>
      </c>
      <c r="H21" s="77" t="str">
        <f>IF('ادخال البيانات'!J23="","",'ادخال البيانات'!K23)</f>
        <v/>
      </c>
      <c r="I21" s="78" t="str">
        <f>IF(H21="","",H21/'ادخال البيانات'!$P$3)</f>
        <v/>
      </c>
      <c r="J21" s="81" t="str">
        <f>IF('ادخال البيانات'!M23="","",'ادخال البيانات'!N23)</f>
        <v/>
      </c>
      <c r="K21" s="82" t="str">
        <f>IF(J21="","",J21/'ادخال البيانات'!$P$3)</f>
        <v/>
      </c>
      <c r="L21" s="66" t="str">
        <f>IF('ادخال البيانات'!P23="","",'ادخال البيانات'!Q23)</f>
        <v/>
      </c>
      <c r="M21" s="79" t="str">
        <f>IF(L21="","",L21/'ادخال البيانات'!$P$3)</f>
        <v/>
      </c>
      <c r="N21" s="138" t="str">
        <f>IF('ادخال البيانات'!T23="","",'ادخال البيانات'!T23)</f>
        <v/>
      </c>
      <c r="O21" s="139" t="str">
        <f>IF(N21="","",N21/'ادخال البيانات'!$P$3)</f>
        <v/>
      </c>
      <c r="P21" s="156" t="str">
        <f>IF('ادخال البيانات'!W23="","",'ادخال البيانات'!W23)</f>
        <v/>
      </c>
      <c r="Q21" s="157" t="str">
        <f>IF(P21="","",P21/'ادخال البيانات'!$P$3)</f>
        <v/>
      </c>
      <c r="R21" s="66">
        <f>'ادخال البيانات'!Q26</f>
        <v>0</v>
      </c>
      <c r="S21" s="67">
        <f t="shared" si="5"/>
        <v>0</v>
      </c>
      <c r="T21" s="5"/>
      <c r="X21">
        <v>20</v>
      </c>
      <c r="AA21" s="483"/>
      <c r="AB21" s="162"/>
      <c r="AC21" s="495"/>
      <c r="AD21" s="486"/>
      <c r="AE21" s="489"/>
      <c r="AF21" s="492"/>
      <c r="AG21" s="498"/>
      <c r="AH21" s="501"/>
    </row>
    <row r="22" spans="2:34" x14ac:dyDescent="0.3">
      <c r="B22"/>
      <c r="D22" s="83" t="str">
        <f>IF('ادخال البيانات'!D24="","",'ادخال البيانات'!E24)</f>
        <v/>
      </c>
      <c r="E22" s="84" t="str">
        <f>IF(D22="","",D22/'ادخال البيانات'!$P$3)</f>
        <v/>
      </c>
      <c r="F22" s="83" t="str">
        <f>IF('ادخال البيانات'!G24="","",'ادخال البيانات'!H24)</f>
        <v/>
      </c>
      <c r="G22" s="80" t="str">
        <f>IF(F22="","",F22/'ادخال البيانات'!$P$3)</f>
        <v/>
      </c>
      <c r="H22" s="77" t="str">
        <f>IF('ادخال البيانات'!J24="","",'ادخال البيانات'!K24)</f>
        <v/>
      </c>
      <c r="I22" s="78" t="str">
        <f>IF(H22="","",H22/'ادخال البيانات'!$P$3)</f>
        <v/>
      </c>
      <c r="J22" s="81" t="str">
        <f>IF('ادخال البيانات'!M24="","",'ادخال البيانات'!N24)</f>
        <v/>
      </c>
      <c r="K22" s="82" t="str">
        <f>IF(J22="","",J22/'ادخال البيانات'!$P$3)</f>
        <v/>
      </c>
      <c r="L22" s="66" t="str">
        <f>IF('ادخال البيانات'!P24="","",'ادخال البيانات'!Q24)</f>
        <v/>
      </c>
      <c r="M22" s="79" t="str">
        <f>IF(L22="","",L22/'ادخال البيانات'!$P$3)</f>
        <v/>
      </c>
      <c r="N22" s="138" t="str">
        <f>IF('ادخال البيانات'!T24="","",'ادخال البيانات'!T24)</f>
        <v/>
      </c>
      <c r="O22" s="139" t="str">
        <f>IF(N22="","",N22/'ادخال البيانات'!$P$3)</f>
        <v/>
      </c>
      <c r="P22" s="156" t="str">
        <f>IF('ادخال البيانات'!W24="","",'ادخال البيانات'!W24)</f>
        <v/>
      </c>
      <c r="Q22" s="157" t="str">
        <f>IF(P22="","",P22/'ادخال البيانات'!$P$3)</f>
        <v/>
      </c>
      <c r="R22" s="66">
        <f>'ادخال البيانات'!Q27</f>
        <v>0</v>
      </c>
      <c r="S22" s="67">
        <f t="shared" si="5"/>
        <v>0</v>
      </c>
      <c r="T22" s="5"/>
      <c r="X22">
        <v>40</v>
      </c>
    </row>
    <row r="23" spans="2:34" x14ac:dyDescent="0.3">
      <c r="B23"/>
      <c r="D23" s="83" t="str">
        <f>IF('ادخال البيانات'!D25="","",'ادخال البيانات'!E25)</f>
        <v/>
      </c>
      <c r="E23" s="84" t="str">
        <f>IF(D23="","",D23/'ادخال البيانات'!$P$3)</f>
        <v/>
      </c>
      <c r="F23" s="83" t="str">
        <f>IF('ادخال البيانات'!G25="","",'ادخال البيانات'!H25)</f>
        <v/>
      </c>
      <c r="G23" s="80" t="str">
        <f>IF(F23="","",F23/'ادخال البيانات'!$P$3)</f>
        <v/>
      </c>
      <c r="H23" s="77" t="str">
        <f>IF('ادخال البيانات'!J25="","",'ادخال البيانات'!K25)</f>
        <v/>
      </c>
      <c r="I23" s="78" t="str">
        <f>IF(H23="","",H23/'ادخال البيانات'!$P$3)</f>
        <v/>
      </c>
      <c r="J23" s="81" t="str">
        <f>IF('ادخال البيانات'!M25="","",'ادخال البيانات'!N25)</f>
        <v/>
      </c>
      <c r="K23" s="82" t="str">
        <f>IF(J23="","",J23/'ادخال البيانات'!$P$3)</f>
        <v/>
      </c>
      <c r="L23" s="66" t="str">
        <f>IF('ادخال البيانات'!P25="","",'ادخال البيانات'!Q25)</f>
        <v/>
      </c>
      <c r="M23" s="79" t="str">
        <f>IF(L23="","",L23/'ادخال البيانات'!$P$3)</f>
        <v/>
      </c>
      <c r="N23" s="138" t="str">
        <f>IF('ادخال البيانات'!T25="","",'ادخال البيانات'!T25)</f>
        <v/>
      </c>
      <c r="O23" s="139" t="str">
        <f>IF(N23="","",N23/'ادخال البيانات'!$P$3)</f>
        <v/>
      </c>
      <c r="P23" s="156" t="str">
        <f>IF('ادخال البيانات'!W25="","",'ادخال البيانات'!W25)</f>
        <v/>
      </c>
      <c r="Q23" s="157" t="str">
        <f>IF(P23="","",P23/'ادخال البيانات'!$P$3)</f>
        <v/>
      </c>
      <c r="R23" s="66">
        <f>'ادخال البيانات'!Q28</f>
        <v>0</v>
      </c>
      <c r="S23" s="67">
        <f t="shared" si="5"/>
        <v>0</v>
      </c>
      <c r="T23" s="5"/>
      <c r="X23">
        <v>50</v>
      </c>
    </row>
    <row r="24" spans="2:34" x14ac:dyDescent="0.3">
      <c r="B24"/>
      <c r="D24" s="83" t="str">
        <f>IF('ادخال البيانات'!D26="","",'ادخال البيانات'!E26)</f>
        <v/>
      </c>
      <c r="E24" s="84" t="str">
        <f>IF(D24="","",D24/'ادخال البيانات'!$P$3)</f>
        <v/>
      </c>
      <c r="F24" s="83" t="str">
        <f>IF('ادخال البيانات'!G26="","",'ادخال البيانات'!H26)</f>
        <v/>
      </c>
      <c r="G24" s="80" t="str">
        <f>IF(F24="","",F24/'ادخال البيانات'!$P$3)</f>
        <v/>
      </c>
      <c r="H24" s="77" t="str">
        <f>IF('ادخال البيانات'!J26="","",'ادخال البيانات'!K26)</f>
        <v/>
      </c>
      <c r="I24" s="78" t="str">
        <f>IF(H24="","",H24/'ادخال البيانات'!$P$3)</f>
        <v/>
      </c>
      <c r="J24" s="81" t="str">
        <f>IF('ادخال البيانات'!M26="","",'ادخال البيانات'!N26)</f>
        <v/>
      </c>
      <c r="K24" s="82" t="str">
        <f>IF(J24="","",J24/'ادخال البيانات'!$P$3)</f>
        <v/>
      </c>
      <c r="L24" s="66" t="str">
        <f>IF('ادخال البيانات'!P26="","",'ادخال البيانات'!Q26)</f>
        <v/>
      </c>
      <c r="M24" s="79" t="str">
        <f>IF(L24="","",L24/'ادخال البيانات'!$P$3)</f>
        <v/>
      </c>
      <c r="N24" s="138" t="str">
        <f>IF('ادخال البيانات'!T26="","",'ادخال البيانات'!T26)</f>
        <v/>
      </c>
      <c r="O24" s="139" t="str">
        <f>IF(N24="","",N24/'ادخال البيانات'!$P$3)</f>
        <v/>
      </c>
      <c r="P24" s="156" t="str">
        <f>IF('ادخال البيانات'!W26="","",'ادخال البيانات'!W26)</f>
        <v/>
      </c>
      <c r="Q24" s="157" t="str">
        <f>IF(P24="","",P24/'ادخال البيانات'!$P$3)</f>
        <v/>
      </c>
      <c r="R24" s="66">
        <f>'ادخال البيانات'!Q29</f>
        <v>0</v>
      </c>
      <c r="S24" s="67">
        <f t="shared" si="5"/>
        <v>0</v>
      </c>
      <c r="T24" s="5"/>
      <c r="X24">
        <v>60</v>
      </c>
    </row>
    <row r="25" spans="2:34" x14ac:dyDescent="0.3">
      <c r="B25"/>
      <c r="D25" s="83" t="str">
        <f>IF('ادخال البيانات'!D27="","",'ادخال البيانات'!E27)</f>
        <v/>
      </c>
      <c r="E25" s="84" t="str">
        <f>IF(D25="","",D25/'ادخال البيانات'!$P$3)</f>
        <v/>
      </c>
      <c r="F25" s="83" t="str">
        <f>IF('ادخال البيانات'!G27="","",'ادخال البيانات'!H27)</f>
        <v/>
      </c>
      <c r="G25" s="80" t="str">
        <f>IF(F25="","",F25/'ادخال البيانات'!$P$3)</f>
        <v/>
      </c>
      <c r="H25" s="77" t="str">
        <f>IF('ادخال البيانات'!J27="","",'ادخال البيانات'!K27)</f>
        <v/>
      </c>
      <c r="I25" s="78" t="str">
        <f>IF(H25="","",H25/'ادخال البيانات'!$P$3)</f>
        <v/>
      </c>
      <c r="J25" s="81" t="str">
        <f>IF('ادخال البيانات'!M27="","",'ادخال البيانات'!N27)</f>
        <v/>
      </c>
      <c r="K25" s="82" t="str">
        <f>IF(J25="","",J25/'ادخال البيانات'!$P$3)</f>
        <v/>
      </c>
      <c r="L25" s="66" t="str">
        <f>IF('ادخال البيانات'!P27="","",'ادخال البيانات'!Q27)</f>
        <v/>
      </c>
      <c r="M25" s="79" t="str">
        <f>IF(L25="","",L25/'ادخال البيانات'!$P$3)</f>
        <v/>
      </c>
      <c r="N25" s="138" t="str">
        <f>IF('ادخال البيانات'!T27="","",'ادخال البيانات'!T27)</f>
        <v/>
      </c>
      <c r="O25" s="139" t="str">
        <f>IF(N25="","",N25/'ادخال البيانات'!$P$3)</f>
        <v/>
      </c>
      <c r="P25" s="156" t="str">
        <f>IF('ادخال البيانات'!W27="","",'ادخال البيانات'!W27)</f>
        <v/>
      </c>
      <c r="Q25" s="157" t="str">
        <f>IF(P25="","",P25/'ادخال البيانات'!$P$3)</f>
        <v/>
      </c>
      <c r="R25" s="66">
        <f>'ادخال البيانات'!Q30</f>
        <v>0</v>
      </c>
      <c r="S25" s="67">
        <f t="shared" si="5"/>
        <v>0</v>
      </c>
      <c r="T25" s="5"/>
      <c r="X25">
        <v>100</v>
      </c>
    </row>
    <row r="26" spans="2:34" x14ac:dyDescent="0.3">
      <c r="B26"/>
      <c r="D26" s="83" t="str">
        <f>IF('ادخال البيانات'!D28="","",'ادخال البيانات'!E28)</f>
        <v/>
      </c>
      <c r="E26" s="84" t="str">
        <f>IF(D26="","",D26/'ادخال البيانات'!$P$3)</f>
        <v/>
      </c>
      <c r="F26" s="83" t="str">
        <f>IF('ادخال البيانات'!G28="","",'ادخال البيانات'!H28)</f>
        <v/>
      </c>
      <c r="G26" s="80" t="str">
        <f>IF(F26="","",F26/'ادخال البيانات'!$P$3)</f>
        <v/>
      </c>
      <c r="H26" s="77" t="str">
        <f>IF('ادخال البيانات'!J28="","",'ادخال البيانات'!K28)</f>
        <v/>
      </c>
      <c r="I26" s="78" t="str">
        <f>IF(H26="","",H26/'ادخال البيانات'!$P$3)</f>
        <v/>
      </c>
      <c r="J26" s="81" t="str">
        <f>IF('ادخال البيانات'!M28="","",'ادخال البيانات'!N28)</f>
        <v/>
      </c>
      <c r="K26" s="82" t="str">
        <f>IF(J26="","",J26/'ادخال البيانات'!$P$3)</f>
        <v/>
      </c>
      <c r="L26" s="66" t="str">
        <f>IF('ادخال البيانات'!P28="","",'ادخال البيانات'!Q28)</f>
        <v/>
      </c>
      <c r="M26" s="79" t="str">
        <f>IF(L26="","",L26/'ادخال البيانات'!$P$3)</f>
        <v/>
      </c>
      <c r="N26" s="138" t="str">
        <f>IF('ادخال البيانات'!T28="","",'ادخال البيانات'!T28)</f>
        <v/>
      </c>
      <c r="O26" s="139" t="str">
        <f>IF(N26="","",N26/'ادخال البيانات'!$P$3)</f>
        <v/>
      </c>
      <c r="P26" s="156" t="str">
        <f>IF('ادخال البيانات'!W28="","",'ادخال البيانات'!W28)</f>
        <v/>
      </c>
      <c r="Q26" s="157" t="str">
        <f>IF(P26="","",P26/'ادخال البيانات'!$P$3)</f>
        <v/>
      </c>
      <c r="R26" s="66">
        <f>'ادخال البيانات'!Q31</f>
        <v>0</v>
      </c>
      <c r="S26" s="67">
        <f t="shared" si="5"/>
        <v>0</v>
      </c>
      <c r="T26" s="5"/>
    </row>
    <row r="27" spans="2:34" x14ac:dyDescent="0.3">
      <c r="B27"/>
      <c r="D27" s="83" t="str">
        <f>IF('ادخال البيانات'!D29="","",'ادخال البيانات'!E29)</f>
        <v/>
      </c>
      <c r="E27" s="84" t="str">
        <f>IF(D27="","",D27/'ادخال البيانات'!$P$3)</f>
        <v/>
      </c>
      <c r="F27" s="83" t="str">
        <f>IF('ادخال البيانات'!G29="","",'ادخال البيانات'!H29)</f>
        <v/>
      </c>
      <c r="G27" s="80" t="str">
        <f>IF(F27="","",F27/'ادخال البيانات'!$P$3)</f>
        <v/>
      </c>
      <c r="H27" s="77" t="str">
        <f>IF('ادخال البيانات'!J29="","",'ادخال البيانات'!K29)</f>
        <v/>
      </c>
      <c r="I27" s="78" t="str">
        <f>IF(H27="","",H27/'ادخال البيانات'!$P$3)</f>
        <v/>
      </c>
      <c r="J27" s="81" t="str">
        <f>IF('ادخال البيانات'!M29="","",'ادخال البيانات'!N29)</f>
        <v/>
      </c>
      <c r="K27" s="82" t="str">
        <f>IF(J27="","",J27/'ادخال البيانات'!$P$3)</f>
        <v/>
      </c>
      <c r="L27" s="66" t="str">
        <f>IF('ادخال البيانات'!P29="","",'ادخال البيانات'!Q29)</f>
        <v/>
      </c>
      <c r="M27" s="79" t="str">
        <f>IF(L27="","",L27/'ادخال البيانات'!$P$3)</f>
        <v/>
      </c>
      <c r="N27" s="138" t="str">
        <f>IF('ادخال البيانات'!T29="","",'ادخال البيانات'!T29)</f>
        <v/>
      </c>
      <c r="O27" s="139" t="str">
        <f>IF(N27="","",N27/'ادخال البيانات'!$P$3)</f>
        <v/>
      </c>
      <c r="P27" s="156" t="str">
        <f>IF('ادخال البيانات'!W29="","",'ادخال البيانات'!W29)</f>
        <v/>
      </c>
      <c r="Q27" s="157" t="str">
        <f>IF(P27="","",P27/'ادخال البيانات'!$P$3)</f>
        <v/>
      </c>
      <c r="R27" s="66">
        <f>'ادخال البيانات'!Q32</f>
        <v>0</v>
      </c>
      <c r="S27" s="67">
        <f t="shared" si="5"/>
        <v>0</v>
      </c>
      <c r="T27" s="5"/>
    </row>
    <row r="28" spans="2:34" x14ac:dyDescent="0.3">
      <c r="B28"/>
      <c r="D28" s="83" t="str">
        <f>IF('ادخال البيانات'!D30="","",'ادخال البيانات'!E30)</f>
        <v/>
      </c>
      <c r="E28" s="84" t="str">
        <f>IF(D28="","",D28/'ادخال البيانات'!$P$3)</f>
        <v/>
      </c>
      <c r="F28" s="83" t="str">
        <f>IF('ادخال البيانات'!G30="","",'ادخال البيانات'!H30)</f>
        <v/>
      </c>
      <c r="G28" s="80" t="str">
        <f>IF(F28="","",F28/'ادخال البيانات'!$P$3)</f>
        <v/>
      </c>
      <c r="H28" s="77" t="str">
        <f>IF('ادخال البيانات'!J30="","",'ادخال البيانات'!K30)</f>
        <v/>
      </c>
      <c r="I28" s="78" t="str">
        <f>IF(H28="","",H28/'ادخال البيانات'!$P$3)</f>
        <v/>
      </c>
      <c r="J28" s="81" t="str">
        <f>IF('ادخال البيانات'!M30="","",'ادخال البيانات'!N30)</f>
        <v/>
      </c>
      <c r="K28" s="82" t="str">
        <f>IF(J28="","",J28/'ادخال البيانات'!$P$3)</f>
        <v/>
      </c>
      <c r="L28" s="66" t="str">
        <f>IF('ادخال البيانات'!P30="","",'ادخال البيانات'!Q30)</f>
        <v/>
      </c>
      <c r="M28" s="79" t="str">
        <f>IF(L28="","",L28/'ادخال البيانات'!$P$3)</f>
        <v/>
      </c>
      <c r="N28" s="138" t="str">
        <f>IF('ادخال البيانات'!T30="","",'ادخال البيانات'!T30)</f>
        <v/>
      </c>
      <c r="O28" s="139" t="str">
        <f>IF(N28="","",N28/'ادخال البيانات'!$P$3)</f>
        <v/>
      </c>
      <c r="P28" s="156" t="str">
        <f>IF('ادخال البيانات'!W30="","",'ادخال البيانات'!W30)</f>
        <v/>
      </c>
      <c r="Q28" s="157" t="str">
        <f>IF(P28="","",P28/'ادخال البيانات'!$P$3)</f>
        <v/>
      </c>
      <c r="R28" s="66">
        <f>'ادخال البيانات'!Q33</f>
        <v>0</v>
      </c>
      <c r="S28" s="67">
        <f t="shared" si="5"/>
        <v>0</v>
      </c>
      <c r="T28" s="5"/>
    </row>
    <row r="29" spans="2:34" x14ac:dyDescent="0.3">
      <c r="B29"/>
      <c r="D29" s="83" t="str">
        <f>IF('ادخال البيانات'!D31="","",'ادخال البيانات'!E31)</f>
        <v/>
      </c>
      <c r="E29" s="84" t="str">
        <f>IF(D29="","",D29/'ادخال البيانات'!$P$3)</f>
        <v/>
      </c>
      <c r="F29" s="83" t="str">
        <f>IF('ادخال البيانات'!G31="","",'ادخال البيانات'!H31)</f>
        <v/>
      </c>
      <c r="G29" s="80" t="str">
        <f>IF(F29="","",F29/'ادخال البيانات'!$P$3)</f>
        <v/>
      </c>
      <c r="H29" s="77" t="str">
        <f>IF('ادخال البيانات'!J31="","",'ادخال البيانات'!K31)</f>
        <v/>
      </c>
      <c r="I29" s="78" t="str">
        <f>IF(H29="","",H29/'ادخال البيانات'!$P$3)</f>
        <v/>
      </c>
      <c r="J29" s="81" t="str">
        <f>IF('ادخال البيانات'!M31="","",'ادخال البيانات'!N31)</f>
        <v/>
      </c>
      <c r="K29" s="82" t="str">
        <f>IF(J29="","",J29/'ادخال البيانات'!$P$3)</f>
        <v/>
      </c>
      <c r="L29" s="66" t="str">
        <f>IF('ادخال البيانات'!P31="","",'ادخال البيانات'!Q31)</f>
        <v/>
      </c>
      <c r="M29" s="79" t="str">
        <f>IF(L29="","",L29/'ادخال البيانات'!$P$3)</f>
        <v/>
      </c>
      <c r="N29" s="138" t="str">
        <f>IF('ادخال البيانات'!T31="","",'ادخال البيانات'!T31)</f>
        <v/>
      </c>
      <c r="O29" s="139" t="str">
        <f>IF(N29="","",N29/'ادخال البيانات'!$P$3)</f>
        <v/>
      </c>
      <c r="P29" s="156" t="str">
        <f>IF('ادخال البيانات'!W31="","",'ادخال البيانات'!W31)</f>
        <v/>
      </c>
      <c r="Q29" s="157" t="str">
        <f>IF(P29="","",P29/'ادخال البيانات'!$P$3)</f>
        <v/>
      </c>
      <c r="R29" s="66">
        <f>'ادخال البيانات'!Q34</f>
        <v>0</v>
      </c>
      <c r="S29" s="67">
        <f t="shared" si="5"/>
        <v>0</v>
      </c>
      <c r="T29" s="5"/>
    </row>
    <row r="30" spans="2:34" x14ac:dyDescent="0.3">
      <c r="B30"/>
      <c r="D30" s="83" t="str">
        <f>IF('ادخال البيانات'!D32="","",'ادخال البيانات'!E32)</f>
        <v/>
      </c>
      <c r="E30" s="84" t="str">
        <f>IF(D30="","",D30/'ادخال البيانات'!$P$3)</f>
        <v/>
      </c>
      <c r="F30" s="83" t="str">
        <f>IF('ادخال البيانات'!G32="","",'ادخال البيانات'!H32)</f>
        <v/>
      </c>
      <c r="G30" s="80" t="str">
        <f>IF(F30="","",F30/'ادخال البيانات'!$P$3)</f>
        <v/>
      </c>
      <c r="H30" s="77" t="str">
        <f>IF('ادخال البيانات'!J32="","",'ادخال البيانات'!K32)</f>
        <v/>
      </c>
      <c r="I30" s="78" t="str">
        <f>IF(H30="","",H30/'ادخال البيانات'!$P$3)</f>
        <v/>
      </c>
      <c r="J30" s="81" t="str">
        <f>IF('ادخال البيانات'!M32="","",'ادخال البيانات'!N32)</f>
        <v/>
      </c>
      <c r="K30" s="82" t="str">
        <f>IF(J30="","",J30/'ادخال البيانات'!$P$3)</f>
        <v/>
      </c>
      <c r="L30" s="66" t="str">
        <f>IF('ادخال البيانات'!P32="","",'ادخال البيانات'!Q32)</f>
        <v/>
      </c>
      <c r="M30" s="79" t="str">
        <f>IF(L30="","",L30/'ادخال البيانات'!$P$3)</f>
        <v/>
      </c>
      <c r="N30" s="138" t="str">
        <f>IF('ادخال البيانات'!T32="","",'ادخال البيانات'!T32)</f>
        <v/>
      </c>
      <c r="O30" s="139" t="str">
        <f>IF(N30="","",N30/'ادخال البيانات'!$P$3)</f>
        <v/>
      </c>
      <c r="P30" s="156" t="str">
        <f>IF('ادخال البيانات'!W32="","",'ادخال البيانات'!W32)</f>
        <v/>
      </c>
      <c r="Q30" s="157" t="str">
        <f>IF(P30="","",P30/'ادخال البيانات'!$P$3)</f>
        <v/>
      </c>
      <c r="R30" s="66">
        <f>'ادخال البيانات'!Q35</f>
        <v>0</v>
      </c>
      <c r="S30" s="67">
        <f t="shared" si="5"/>
        <v>0</v>
      </c>
      <c r="T30" s="5"/>
    </row>
    <row r="31" spans="2:34" x14ac:dyDescent="0.3">
      <c r="B31"/>
      <c r="D31" s="83" t="str">
        <f>IF('ادخال البيانات'!D33="","",'ادخال البيانات'!E33)</f>
        <v/>
      </c>
      <c r="E31" s="84" t="str">
        <f>IF(D31="","",D31/'ادخال البيانات'!$P$3)</f>
        <v/>
      </c>
      <c r="F31" s="83" t="str">
        <f>IF('ادخال البيانات'!G33="","",'ادخال البيانات'!H33)</f>
        <v/>
      </c>
      <c r="G31" s="80" t="str">
        <f>IF(F31="","",F31/'ادخال البيانات'!$P$3)</f>
        <v/>
      </c>
      <c r="H31" s="77" t="str">
        <f>IF('ادخال البيانات'!J33="","",'ادخال البيانات'!K33)</f>
        <v/>
      </c>
      <c r="I31" s="78" t="str">
        <f>IF(H31="","",H31/'ادخال البيانات'!$P$3)</f>
        <v/>
      </c>
      <c r="J31" s="81" t="str">
        <f>IF('ادخال البيانات'!M33="","",'ادخال البيانات'!N33)</f>
        <v/>
      </c>
      <c r="K31" s="82" t="str">
        <f>IF(J31="","",J31/'ادخال البيانات'!$P$3)</f>
        <v/>
      </c>
      <c r="L31" s="66" t="str">
        <f>IF('ادخال البيانات'!P33="","",'ادخال البيانات'!Q33)</f>
        <v/>
      </c>
      <c r="M31" s="79" t="str">
        <f>IF(L31="","",L31/'ادخال البيانات'!$P$3)</f>
        <v/>
      </c>
      <c r="N31" s="138" t="str">
        <f>IF('ادخال البيانات'!T33="","",'ادخال البيانات'!T33)</f>
        <v/>
      </c>
      <c r="O31" s="139" t="str">
        <f>IF(N31="","",N31/'ادخال البيانات'!$P$3)</f>
        <v/>
      </c>
      <c r="P31" s="156" t="str">
        <f>IF('ادخال البيانات'!W33="","",'ادخال البيانات'!W33)</f>
        <v/>
      </c>
      <c r="Q31" s="157" t="str">
        <f>IF(P31="","",P31/'ادخال البيانات'!$P$3)</f>
        <v/>
      </c>
      <c r="R31" s="66">
        <f>'ادخال البيانات'!Q36</f>
        <v>0</v>
      </c>
      <c r="S31" s="67">
        <f t="shared" si="5"/>
        <v>0</v>
      </c>
      <c r="T31" s="5"/>
    </row>
    <row r="32" spans="2:34" x14ac:dyDescent="0.3">
      <c r="B32"/>
      <c r="D32" s="83" t="str">
        <f>IF('ادخال البيانات'!D34="","",'ادخال البيانات'!E34)</f>
        <v/>
      </c>
      <c r="E32" s="84" t="str">
        <f>IF(D32="","",D32/'ادخال البيانات'!$P$3)</f>
        <v/>
      </c>
      <c r="F32" s="83" t="str">
        <f>IF('ادخال البيانات'!G34="","",'ادخال البيانات'!H34)</f>
        <v/>
      </c>
      <c r="G32" s="80" t="str">
        <f>IF(F32="","",F32/'ادخال البيانات'!$P$3)</f>
        <v/>
      </c>
      <c r="H32" s="77" t="str">
        <f>IF('ادخال البيانات'!J34="","",'ادخال البيانات'!K34)</f>
        <v/>
      </c>
      <c r="I32" s="78" t="str">
        <f>IF(H32="","",H32/'ادخال البيانات'!$P$3)</f>
        <v/>
      </c>
      <c r="J32" s="81" t="str">
        <f>IF('ادخال البيانات'!M34="","",'ادخال البيانات'!N34)</f>
        <v/>
      </c>
      <c r="K32" s="82" t="str">
        <f>IF(J32="","",J32/'ادخال البيانات'!$P$3)</f>
        <v/>
      </c>
      <c r="L32" s="66" t="str">
        <f>IF('ادخال البيانات'!P34="","",'ادخال البيانات'!Q34)</f>
        <v/>
      </c>
      <c r="M32" s="79" t="str">
        <f>IF(L32="","",L32/'ادخال البيانات'!$P$3)</f>
        <v/>
      </c>
      <c r="N32" s="138" t="str">
        <f>IF('ادخال البيانات'!T34="","",'ادخال البيانات'!T34)</f>
        <v/>
      </c>
      <c r="O32" s="139" t="str">
        <f>IF(N32="","",N32/'ادخال البيانات'!$P$3)</f>
        <v/>
      </c>
      <c r="P32" s="156" t="str">
        <f>IF('ادخال البيانات'!W34="","",'ادخال البيانات'!W34)</f>
        <v/>
      </c>
      <c r="Q32" s="157" t="str">
        <f>IF(P32="","",P32/'ادخال البيانات'!$P$3)</f>
        <v/>
      </c>
      <c r="R32" s="66">
        <f>'ادخال البيانات'!Q37</f>
        <v>0</v>
      </c>
      <c r="S32" s="67">
        <f t="shared" si="5"/>
        <v>0</v>
      </c>
      <c r="T32" s="5"/>
    </row>
    <row r="33" spans="2:20" x14ac:dyDescent="0.3">
      <c r="B33"/>
      <c r="D33" s="83" t="str">
        <f>IF('ادخال البيانات'!D35="","",'ادخال البيانات'!E35)</f>
        <v/>
      </c>
      <c r="E33" s="84" t="str">
        <f>IF(D33="","",D33/'ادخال البيانات'!$P$3)</f>
        <v/>
      </c>
      <c r="F33" s="83" t="str">
        <f>IF('ادخال البيانات'!G35="","",'ادخال البيانات'!H35)</f>
        <v/>
      </c>
      <c r="G33" s="80" t="str">
        <f>IF(F33="","",F33/'ادخال البيانات'!$P$3)</f>
        <v/>
      </c>
      <c r="H33" s="77" t="str">
        <f>IF('ادخال البيانات'!J35="","",'ادخال البيانات'!K35)</f>
        <v/>
      </c>
      <c r="I33" s="78" t="str">
        <f>IF(H33="","",H33/'ادخال البيانات'!$P$3)</f>
        <v/>
      </c>
      <c r="J33" s="81" t="str">
        <f>IF('ادخال البيانات'!M35="","",'ادخال البيانات'!N35)</f>
        <v/>
      </c>
      <c r="K33" s="82" t="str">
        <f>IF(J33="","",J33/'ادخال البيانات'!$P$3)</f>
        <v/>
      </c>
      <c r="L33" s="66" t="str">
        <f>IF('ادخال البيانات'!P35="","",'ادخال البيانات'!Q35)</f>
        <v/>
      </c>
      <c r="M33" s="79" t="str">
        <f>IF(L33="","",L33/'ادخال البيانات'!$P$3)</f>
        <v/>
      </c>
      <c r="N33" s="138" t="str">
        <f>IF('ادخال البيانات'!T35="","",'ادخال البيانات'!T35)</f>
        <v/>
      </c>
      <c r="O33" s="139" t="str">
        <f>IF(N33="","",N33/'ادخال البيانات'!$P$3)</f>
        <v/>
      </c>
      <c r="P33" s="156" t="str">
        <f>IF('ادخال البيانات'!W35="","",'ادخال البيانات'!W35)</f>
        <v/>
      </c>
      <c r="Q33" s="157" t="str">
        <f>IF(P33="","",P33/'ادخال البيانات'!$P$3)</f>
        <v/>
      </c>
      <c r="R33" s="66">
        <f>'ادخال البيانات'!Q38</f>
        <v>0</v>
      </c>
      <c r="S33" s="67">
        <f t="shared" si="5"/>
        <v>0</v>
      </c>
      <c r="T33" s="5"/>
    </row>
    <row r="34" spans="2:20" x14ac:dyDescent="0.3">
      <c r="B34"/>
      <c r="D34" s="83" t="str">
        <f>IF('ادخال البيانات'!D36="","",'ادخال البيانات'!E36)</f>
        <v/>
      </c>
      <c r="E34" s="84" t="str">
        <f>IF(D34="","",D34/'ادخال البيانات'!$P$3)</f>
        <v/>
      </c>
      <c r="F34" s="83" t="str">
        <f>IF('ادخال البيانات'!G36="","",'ادخال البيانات'!H36)</f>
        <v/>
      </c>
      <c r="G34" s="80" t="str">
        <f>IF(F34="","",F34/'ادخال البيانات'!$P$3)</f>
        <v/>
      </c>
      <c r="H34" s="77" t="str">
        <f>IF('ادخال البيانات'!J36="","",'ادخال البيانات'!K36)</f>
        <v/>
      </c>
      <c r="I34" s="78" t="str">
        <f>IF(H34="","",H34/'ادخال البيانات'!$P$3)</f>
        <v/>
      </c>
      <c r="J34" s="81" t="str">
        <f>IF('ادخال البيانات'!M36="","",'ادخال البيانات'!N36)</f>
        <v/>
      </c>
      <c r="K34" s="82" t="str">
        <f>IF(J34="","",J34/'ادخال البيانات'!$P$3)</f>
        <v/>
      </c>
      <c r="L34" s="66" t="str">
        <f>IF('ادخال البيانات'!P36="","",'ادخال البيانات'!Q36)</f>
        <v/>
      </c>
      <c r="M34" s="79" t="str">
        <f>IF(L34="","",L34/'ادخال البيانات'!$P$3)</f>
        <v/>
      </c>
      <c r="N34" s="138" t="str">
        <f>IF('ادخال البيانات'!T36="","",'ادخال البيانات'!T36)</f>
        <v/>
      </c>
      <c r="O34" s="139" t="str">
        <f>IF(N34="","",N34/'ادخال البيانات'!$P$3)</f>
        <v/>
      </c>
      <c r="P34" s="156" t="str">
        <f>IF('ادخال البيانات'!W36="","",'ادخال البيانات'!W36)</f>
        <v/>
      </c>
      <c r="Q34" s="157" t="str">
        <f>IF(P34="","",P34/'ادخال البيانات'!$P$3)</f>
        <v/>
      </c>
      <c r="R34" s="66">
        <f>'ادخال البيانات'!Q39</f>
        <v>0</v>
      </c>
      <c r="S34" s="67">
        <f t="shared" si="5"/>
        <v>0</v>
      </c>
      <c r="T34" s="5"/>
    </row>
    <row r="35" spans="2:20" x14ac:dyDescent="0.3">
      <c r="B35"/>
      <c r="D35" s="83" t="str">
        <f>IF('ادخال البيانات'!D37="","",'ادخال البيانات'!E37)</f>
        <v/>
      </c>
      <c r="E35" s="84" t="str">
        <f>IF(D35="","",D35/'ادخال البيانات'!$P$3)</f>
        <v/>
      </c>
      <c r="F35" s="83" t="str">
        <f>IF('ادخال البيانات'!G37="","",'ادخال البيانات'!H37)</f>
        <v/>
      </c>
      <c r="G35" s="80" t="str">
        <f>IF(F35="","",F35/'ادخال البيانات'!$P$3)</f>
        <v/>
      </c>
      <c r="H35" s="77" t="str">
        <f>IF('ادخال البيانات'!J37="","",'ادخال البيانات'!K37)</f>
        <v/>
      </c>
      <c r="I35" s="78" t="str">
        <f>IF(H35="","",H35/'ادخال البيانات'!$P$3)</f>
        <v/>
      </c>
      <c r="J35" s="81" t="str">
        <f>IF('ادخال البيانات'!M37="","",'ادخال البيانات'!N37)</f>
        <v/>
      </c>
      <c r="K35" s="82" t="str">
        <f>IF(J35="","",J35/'ادخال البيانات'!$P$3)</f>
        <v/>
      </c>
      <c r="L35" s="66" t="str">
        <f>IF('ادخال البيانات'!P37="","",'ادخال البيانات'!Q37)</f>
        <v/>
      </c>
      <c r="M35" s="79" t="str">
        <f>IF(L35="","",L35/'ادخال البيانات'!$P$3)</f>
        <v/>
      </c>
      <c r="N35" s="138" t="str">
        <f>IF('ادخال البيانات'!T37="","",'ادخال البيانات'!T37)</f>
        <v/>
      </c>
      <c r="O35" s="139" t="str">
        <f>IF(N35="","",N35/'ادخال البيانات'!$P$3)</f>
        <v/>
      </c>
      <c r="P35" s="156" t="str">
        <f>IF('ادخال البيانات'!W37="","",'ادخال البيانات'!W37)</f>
        <v/>
      </c>
      <c r="Q35" s="157" t="str">
        <f>IF(P35="","",P35/'ادخال البيانات'!$P$3)</f>
        <v/>
      </c>
      <c r="R35" s="66">
        <f>'ادخال البيانات'!Q40</f>
        <v>0</v>
      </c>
      <c r="S35" s="67">
        <f t="shared" si="5"/>
        <v>0</v>
      </c>
      <c r="T35" s="5"/>
    </row>
    <row r="36" spans="2:20" x14ac:dyDescent="0.3">
      <c r="B36"/>
      <c r="D36" s="83" t="str">
        <f>IF('ادخال البيانات'!D38="","",'ادخال البيانات'!E38)</f>
        <v/>
      </c>
      <c r="E36" s="84" t="str">
        <f>IF(D36="","",D36/'ادخال البيانات'!$P$3)</f>
        <v/>
      </c>
      <c r="F36" s="83" t="str">
        <f>IF('ادخال البيانات'!G38="","",'ادخال البيانات'!H38)</f>
        <v/>
      </c>
      <c r="G36" s="80" t="str">
        <f>IF(F36="","",F36/'ادخال البيانات'!$P$3)</f>
        <v/>
      </c>
      <c r="H36" s="77" t="str">
        <f>IF('ادخال البيانات'!J38="","",'ادخال البيانات'!K38)</f>
        <v/>
      </c>
      <c r="I36" s="78" t="str">
        <f>IF(H36="","",H36/'ادخال البيانات'!$P$3)</f>
        <v/>
      </c>
      <c r="J36" s="81" t="str">
        <f>IF('ادخال البيانات'!M38="","",'ادخال البيانات'!N38)</f>
        <v/>
      </c>
      <c r="K36" s="82" t="str">
        <f>IF(J36="","",J36/'ادخال البيانات'!$P$3)</f>
        <v/>
      </c>
      <c r="L36" s="66" t="str">
        <f>IF('ادخال البيانات'!P38="","",'ادخال البيانات'!Q38)</f>
        <v/>
      </c>
      <c r="M36" s="79" t="str">
        <f>IF(L36="","",L36/'ادخال البيانات'!$P$3)</f>
        <v/>
      </c>
      <c r="N36" s="138" t="str">
        <f>IF('ادخال البيانات'!T38="","",'ادخال البيانات'!T38)</f>
        <v/>
      </c>
      <c r="O36" s="139" t="str">
        <f>IF(N36="","",N36/'ادخال البيانات'!$P$3)</f>
        <v/>
      </c>
      <c r="P36" s="156" t="str">
        <f>IF('ادخال البيانات'!W38="","",'ادخال البيانات'!W38)</f>
        <v/>
      </c>
      <c r="Q36" s="157" t="str">
        <f>IF(P36="","",P36/'ادخال البيانات'!$P$3)</f>
        <v/>
      </c>
      <c r="R36" s="66">
        <f>'ادخال البيانات'!Q41</f>
        <v>0</v>
      </c>
      <c r="S36" s="67">
        <f t="shared" si="5"/>
        <v>0</v>
      </c>
      <c r="T36" s="5"/>
    </row>
    <row r="37" spans="2:20" x14ac:dyDescent="0.3">
      <c r="B37"/>
      <c r="D37" s="83" t="str">
        <f>IF('ادخال البيانات'!D39="","",'ادخال البيانات'!E39)</f>
        <v/>
      </c>
      <c r="E37" s="84" t="str">
        <f>IF(D37="","",D37/'ادخال البيانات'!$P$3)</f>
        <v/>
      </c>
      <c r="F37" s="83" t="str">
        <f>IF('ادخال البيانات'!G39="","",'ادخال البيانات'!H39)</f>
        <v/>
      </c>
      <c r="G37" s="80" t="str">
        <f>IF(F37="","",F37/'ادخال البيانات'!$P$3)</f>
        <v/>
      </c>
      <c r="H37" s="77" t="str">
        <f>IF('ادخال البيانات'!J39="","",'ادخال البيانات'!K39)</f>
        <v/>
      </c>
      <c r="I37" s="78" t="str">
        <f>IF(H37="","",H37/'ادخال البيانات'!$P$3)</f>
        <v/>
      </c>
      <c r="J37" s="81" t="str">
        <f>IF('ادخال البيانات'!M39="","",'ادخال البيانات'!N39)</f>
        <v/>
      </c>
      <c r="K37" s="82" t="str">
        <f>IF(J37="","",J37/'ادخال البيانات'!$P$3)</f>
        <v/>
      </c>
      <c r="L37" s="66" t="str">
        <f>IF('ادخال البيانات'!P39="","",'ادخال البيانات'!Q39)</f>
        <v/>
      </c>
      <c r="M37" s="79" t="str">
        <f>IF(L37="","",L37/'ادخال البيانات'!$P$3)</f>
        <v/>
      </c>
      <c r="N37" s="138" t="str">
        <f>IF('ادخال البيانات'!T39="","",'ادخال البيانات'!T39)</f>
        <v/>
      </c>
      <c r="O37" s="139" t="str">
        <f>IF(N37="","",N37/'ادخال البيانات'!$P$3)</f>
        <v/>
      </c>
      <c r="P37" s="156" t="str">
        <f>IF('ادخال البيانات'!W39="","",'ادخال البيانات'!W39)</f>
        <v/>
      </c>
      <c r="Q37" s="157" t="str">
        <f>IF(P37="","",P37/'ادخال البيانات'!$P$3)</f>
        <v/>
      </c>
      <c r="R37" s="66">
        <f>'ادخال البيانات'!Q42</f>
        <v>0</v>
      </c>
      <c r="S37" s="67">
        <f t="shared" si="5"/>
        <v>0</v>
      </c>
      <c r="T37" s="5"/>
    </row>
    <row r="38" spans="2:20" x14ac:dyDescent="0.3">
      <c r="B38"/>
      <c r="D38" s="83" t="str">
        <f>IF('ادخال البيانات'!D40="","",'ادخال البيانات'!E40)</f>
        <v/>
      </c>
      <c r="E38" s="84" t="str">
        <f>IF(D38="","",D38/'ادخال البيانات'!$P$3)</f>
        <v/>
      </c>
      <c r="F38" s="83" t="str">
        <f>IF('ادخال البيانات'!G40="","",'ادخال البيانات'!H40)</f>
        <v/>
      </c>
      <c r="G38" s="80" t="str">
        <f>IF(F38="","",F38/'ادخال البيانات'!$P$3)</f>
        <v/>
      </c>
      <c r="H38" s="77" t="str">
        <f>IF('ادخال البيانات'!J40="","",'ادخال البيانات'!K40)</f>
        <v/>
      </c>
      <c r="I38" s="78" t="str">
        <f>IF(H38="","",H38/'ادخال البيانات'!$P$3)</f>
        <v/>
      </c>
      <c r="J38" s="81" t="str">
        <f>IF('ادخال البيانات'!M40="","",'ادخال البيانات'!N40)</f>
        <v/>
      </c>
      <c r="K38" s="82" t="str">
        <f>IF(J38="","",J38/'ادخال البيانات'!$P$3)</f>
        <v/>
      </c>
      <c r="L38" s="66" t="str">
        <f>IF('ادخال البيانات'!P40="","",'ادخال البيانات'!Q40)</f>
        <v/>
      </c>
      <c r="M38" s="79" t="str">
        <f>IF(L38="","",L38/'ادخال البيانات'!$P$3)</f>
        <v/>
      </c>
      <c r="N38" s="138" t="str">
        <f>IF('ادخال البيانات'!T40="","",'ادخال البيانات'!T40)</f>
        <v/>
      </c>
      <c r="O38" s="139" t="str">
        <f>IF(N38="","",N38/'ادخال البيانات'!$P$3)</f>
        <v/>
      </c>
      <c r="P38" s="156" t="str">
        <f>IF('ادخال البيانات'!W40="","",'ادخال البيانات'!W40)</f>
        <v/>
      </c>
      <c r="Q38" s="157" t="str">
        <f>IF(P38="","",P38/'ادخال البيانات'!$P$3)</f>
        <v/>
      </c>
      <c r="R38" s="66">
        <f>'ادخال البيانات'!Q43</f>
        <v>0</v>
      </c>
      <c r="S38" s="67">
        <f t="shared" si="5"/>
        <v>0</v>
      </c>
      <c r="T38" s="5"/>
    </row>
    <row r="39" spans="2:20" x14ac:dyDescent="0.3">
      <c r="B39"/>
      <c r="D39" s="83" t="str">
        <f>IF('ادخال البيانات'!D41="","",'ادخال البيانات'!E41)</f>
        <v/>
      </c>
      <c r="E39" s="84" t="str">
        <f>IF(D39="","",D39/'ادخال البيانات'!$P$3)</f>
        <v/>
      </c>
      <c r="F39" s="83" t="str">
        <f>IF('ادخال البيانات'!G41="","",'ادخال البيانات'!H41)</f>
        <v/>
      </c>
      <c r="G39" s="80" t="str">
        <f>IF(F39="","",F39/'ادخال البيانات'!$P$3)</f>
        <v/>
      </c>
      <c r="H39" s="77" t="str">
        <f>IF('ادخال البيانات'!J41="","",'ادخال البيانات'!K41)</f>
        <v/>
      </c>
      <c r="I39" s="78" t="str">
        <f>IF(H39="","",H39/'ادخال البيانات'!$P$3)</f>
        <v/>
      </c>
      <c r="J39" s="81" t="str">
        <f>IF('ادخال البيانات'!M41="","",'ادخال البيانات'!N41)</f>
        <v/>
      </c>
      <c r="K39" s="82" t="str">
        <f>IF(J39="","",J39/'ادخال البيانات'!$P$3)</f>
        <v/>
      </c>
      <c r="L39" s="66" t="str">
        <f>IF('ادخال البيانات'!P41="","",'ادخال البيانات'!Q41)</f>
        <v/>
      </c>
      <c r="M39" s="79" t="str">
        <f>IF(L39="","",L39/'ادخال البيانات'!$P$3)</f>
        <v/>
      </c>
      <c r="N39" s="138" t="str">
        <f>IF('ادخال البيانات'!T41="","",'ادخال البيانات'!T41)</f>
        <v/>
      </c>
      <c r="O39" s="139" t="str">
        <f>IF(N39="","",N39/'ادخال البيانات'!$P$3)</f>
        <v/>
      </c>
      <c r="P39" s="156" t="str">
        <f>IF('ادخال البيانات'!W41="","",'ادخال البيانات'!W41)</f>
        <v/>
      </c>
      <c r="Q39" s="157" t="str">
        <f>IF(P39="","",P39/'ادخال البيانات'!$P$3)</f>
        <v/>
      </c>
      <c r="R39" s="66">
        <f>'ادخال البيانات'!Q44</f>
        <v>0</v>
      </c>
      <c r="S39" s="67">
        <f t="shared" si="5"/>
        <v>0</v>
      </c>
      <c r="T39" s="5"/>
    </row>
    <row r="40" spans="2:20" x14ac:dyDescent="0.3">
      <c r="B40"/>
      <c r="D40" s="83" t="str">
        <f>IF('ادخال البيانات'!D42="","",'ادخال البيانات'!E42)</f>
        <v/>
      </c>
      <c r="E40" s="84" t="str">
        <f>IF(D40="","",D40/'ادخال البيانات'!$P$3)</f>
        <v/>
      </c>
      <c r="F40" s="83" t="str">
        <f>IF('ادخال البيانات'!G42="","",'ادخال البيانات'!H42)</f>
        <v/>
      </c>
      <c r="G40" s="80" t="str">
        <f>IF(F40="","",F40/'ادخال البيانات'!$P$3)</f>
        <v/>
      </c>
      <c r="H40" s="77" t="str">
        <f>IF('ادخال البيانات'!J42="","",'ادخال البيانات'!K42)</f>
        <v/>
      </c>
      <c r="I40" s="78" t="str">
        <f>IF(H40="","",H40/'ادخال البيانات'!$P$3)</f>
        <v/>
      </c>
      <c r="J40" s="81" t="str">
        <f>IF('ادخال البيانات'!M42="","",'ادخال البيانات'!N42)</f>
        <v/>
      </c>
      <c r="K40" s="82" t="str">
        <f>IF(J40="","",J40/'ادخال البيانات'!$P$3)</f>
        <v/>
      </c>
      <c r="L40" s="66" t="str">
        <f>IF('ادخال البيانات'!P42="","",'ادخال البيانات'!Q42)</f>
        <v/>
      </c>
      <c r="M40" s="79" t="str">
        <f>IF(L40="","",L40/'ادخال البيانات'!$P$3)</f>
        <v/>
      </c>
      <c r="N40" s="138" t="str">
        <f>IF('ادخال البيانات'!T42="","",'ادخال البيانات'!T42)</f>
        <v/>
      </c>
      <c r="O40" s="139" t="str">
        <f>IF(N40="","",N40/'ادخال البيانات'!$P$3)</f>
        <v/>
      </c>
      <c r="P40" s="156" t="str">
        <f>IF('ادخال البيانات'!W42="","",'ادخال البيانات'!W42)</f>
        <v/>
      </c>
      <c r="Q40" s="157" t="str">
        <f>IF(P40="","",P40/'ادخال البيانات'!$P$3)</f>
        <v/>
      </c>
      <c r="R40" s="66">
        <f>'ادخال البيانات'!Q45</f>
        <v>0</v>
      </c>
      <c r="S40" s="67">
        <f t="shared" si="5"/>
        <v>0</v>
      </c>
      <c r="T40" s="5"/>
    </row>
    <row r="41" spans="2:20" x14ac:dyDescent="0.3">
      <c r="B41"/>
      <c r="D41" s="83" t="str">
        <f>IF('ادخال البيانات'!D43="","",'ادخال البيانات'!E43)</f>
        <v/>
      </c>
      <c r="E41" s="84" t="str">
        <f>IF(D41="","",D41/'ادخال البيانات'!$P$3)</f>
        <v/>
      </c>
      <c r="F41" s="83" t="str">
        <f>IF('ادخال البيانات'!G43="","",'ادخال البيانات'!H43)</f>
        <v/>
      </c>
      <c r="G41" s="80" t="str">
        <f>IF(F41="","",F41/'ادخال البيانات'!$P$3)</f>
        <v/>
      </c>
      <c r="H41" s="77" t="str">
        <f>IF('ادخال البيانات'!J43="","",'ادخال البيانات'!K43)</f>
        <v/>
      </c>
      <c r="I41" s="78" t="str">
        <f>IF(H41="","",H41/'ادخال البيانات'!$P$3)</f>
        <v/>
      </c>
      <c r="J41" s="81" t="str">
        <f>IF('ادخال البيانات'!M43="","",'ادخال البيانات'!N43)</f>
        <v/>
      </c>
      <c r="K41" s="82" t="str">
        <f>IF(J41="","",J41/'ادخال البيانات'!$P$3)</f>
        <v/>
      </c>
      <c r="L41" s="66" t="str">
        <f>IF('ادخال البيانات'!P43="","",'ادخال البيانات'!Q43)</f>
        <v/>
      </c>
      <c r="M41" s="79" t="str">
        <f>IF(L41="","",L41/'ادخال البيانات'!$P$3)</f>
        <v/>
      </c>
      <c r="N41" s="138" t="str">
        <f>IF('ادخال البيانات'!T43="","",'ادخال البيانات'!T43)</f>
        <v/>
      </c>
      <c r="O41" s="139" t="str">
        <f>IF(N41="","",N41/'ادخال البيانات'!$P$3)</f>
        <v/>
      </c>
      <c r="P41" s="156" t="str">
        <f>IF('ادخال البيانات'!W43="","",'ادخال البيانات'!W43)</f>
        <v/>
      </c>
      <c r="Q41" s="157" t="str">
        <f>IF(P41="","",P41/'ادخال البيانات'!$P$3)</f>
        <v/>
      </c>
      <c r="R41" s="66">
        <f>'ادخال البيانات'!Q46</f>
        <v>0</v>
      </c>
      <c r="S41" s="67">
        <f t="shared" si="5"/>
        <v>0</v>
      </c>
      <c r="T41" s="5"/>
    </row>
    <row r="42" spans="2:20" x14ac:dyDescent="0.3">
      <c r="B42"/>
      <c r="D42" s="83" t="str">
        <f>IF('ادخال البيانات'!D44="","",'ادخال البيانات'!E44)</f>
        <v/>
      </c>
      <c r="E42" s="84" t="str">
        <f>IF(D42="","",D42/'ادخال البيانات'!$P$3)</f>
        <v/>
      </c>
      <c r="F42" s="83" t="str">
        <f>IF('ادخال البيانات'!G44="","",'ادخال البيانات'!H44)</f>
        <v/>
      </c>
      <c r="G42" s="80" t="str">
        <f>IF(F42="","",F42/'ادخال البيانات'!$P$3)</f>
        <v/>
      </c>
      <c r="H42" s="77" t="str">
        <f>IF('ادخال البيانات'!J44="","",'ادخال البيانات'!K44)</f>
        <v/>
      </c>
      <c r="I42" s="78" t="str">
        <f>IF(H42="","",H42/'ادخال البيانات'!$P$3)</f>
        <v/>
      </c>
      <c r="J42" s="81" t="str">
        <f>IF('ادخال البيانات'!M44="","",'ادخال البيانات'!N44)</f>
        <v/>
      </c>
      <c r="K42" s="82" t="str">
        <f>IF(J42="","",J42/'ادخال البيانات'!$P$3)</f>
        <v/>
      </c>
      <c r="L42" s="66" t="str">
        <f>IF('ادخال البيانات'!P44="","",'ادخال البيانات'!Q44)</f>
        <v/>
      </c>
      <c r="M42" s="79" t="str">
        <f>IF(L42="","",L42/'ادخال البيانات'!$P$3)</f>
        <v/>
      </c>
      <c r="N42" s="138" t="str">
        <f>IF('ادخال البيانات'!T44="","",'ادخال البيانات'!T44)</f>
        <v/>
      </c>
      <c r="O42" s="139" t="str">
        <f>IF(N42="","",N42/'ادخال البيانات'!$P$3)</f>
        <v/>
      </c>
      <c r="P42" s="156" t="str">
        <f>IF('ادخال البيانات'!W44="","",'ادخال البيانات'!W44)</f>
        <v/>
      </c>
      <c r="Q42" s="157" t="str">
        <f>IF(P42="","",P42/'ادخال البيانات'!$P$3)</f>
        <v/>
      </c>
      <c r="R42" s="66">
        <f>'ادخال البيانات'!Q47</f>
        <v>0</v>
      </c>
      <c r="S42" s="67">
        <f t="shared" si="5"/>
        <v>0</v>
      </c>
      <c r="T42" s="5"/>
    </row>
    <row r="43" spans="2:20" x14ac:dyDescent="0.3">
      <c r="B43"/>
      <c r="D43" s="83" t="str">
        <f>IF('ادخال البيانات'!D45="","",'ادخال البيانات'!E45)</f>
        <v/>
      </c>
      <c r="E43" s="84" t="str">
        <f>IF(D43="","",D43/'ادخال البيانات'!$P$3)</f>
        <v/>
      </c>
      <c r="F43" s="83" t="str">
        <f>IF('ادخال البيانات'!G45="","",'ادخال البيانات'!H45)</f>
        <v/>
      </c>
      <c r="G43" s="80" t="str">
        <f>IF(F43="","",F43/'ادخال البيانات'!$P$3)</f>
        <v/>
      </c>
      <c r="H43" s="77" t="str">
        <f>IF('ادخال البيانات'!J45="","",'ادخال البيانات'!K45)</f>
        <v/>
      </c>
      <c r="I43" s="78" t="str">
        <f>IF(H43="","",H43/'ادخال البيانات'!$P$3)</f>
        <v/>
      </c>
      <c r="J43" s="81" t="str">
        <f>IF('ادخال البيانات'!M45="","",'ادخال البيانات'!N45)</f>
        <v/>
      </c>
      <c r="K43" s="82" t="str">
        <f>IF(J43="","",J43/'ادخال البيانات'!$P$3)</f>
        <v/>
      </c>
      <c r="L43" s="66" t="str">
        <f>IF('ادخال البيانات'!P45="","",'ادخال البيانات'!Q45)</f>
        <v/>
      </c>
      <c r="M43" s="79" t="str">
        <f>IF(L43="","",L43/'ادخال البيانات'!$P$3)</f>
        <v/>
      </c>
      <c r="N43" s="138" t="str">
        <f>IF('ادخال البيانات'!T45="","",'ادخال البيانات'!T45)</f>
        <v/>
      </c>
      <c r="O43" s="139" t="str">
        <f>IF(N43="","",N43/'ادخال البيانات'!$P$3)</f>
        <v/>
      </c>
      <c r="P43" s="156" t="str">
        <f>IF('ادخال البيانات'!W45="","",'ادخال البيانات'!W45)</f>
        <v/>
      </c>
      <c r="Q43" s="157" t="str">
        <f>IF(P43="","",P43/'ادخال البيانات'!$P$3)</f>
        <v/>
      </c>
      <c r="R43" s="66">
        <f>'ادخال البيانات'!Q48</f>
        <v>0</v>
      </c>
      <c r="S43" s="67">
        <f t="shared" si="5"/>
        <v>0</v>
      </c>
      <c r="T43" s="5"/>
    </row>
    <row r="44" spans="2:20" x14ac:dyDescent="0.3">
      <c r="B44"/>
      <c r="D44" s="83" t="str">
        <f>IF('ادخال البيانات'!D46="","",'ادخال البيانات'!E46)</f>
        <v/>
      </c>
      <c r="E44" s="84" t="str">
        <f>IF(D44="","",D44/'ادخال البيانات'!$P$3)</f>
        <v/>
      </c>
      <c r="F44" s="83" t="str">
        <f>IF('ادخال البيانات'!G46="","",'ادخال البيانات'!H46)</f>
        <v/>
      </c>
      <c r="G44" s="80" t="str">
        <f>IF(F44="","",F44/'ادخال البيانات'!$P$3)</f>
        <v/>
      </c>
      <c r="H44" s="77" t="str">
        <f>IF('ادخال البيانات'!J46="","",'ادخال البيانات'!K46)</f>
        <v/>
      </c>
      <c r="I44" s="78" t="str">
        <f>IF(H44="","",H44/'ادخال البيانات'!$P$3)</f>
        <v/>
      </c>
      <c r="J44" s="81" t="str">
        <f>IF('ادخال البيانات'!M46="","",'ادخال البيانات'!N46)</f>
        <v/>
      </c>
      <c r="K44" s="82" t="str">
        <f>IF(J44="","",J44/'ادخال البيانات'!$P$3)</f>
        <v/>
      </c>
      <c r="L44" s="66" t="str">
        <f>IF('ادخال البيانات'!P46="","",'ادخال البيانات'!Q46)</f>
        <v/>
      </c>
      <c r="M44" s="79" t="str">
        <f>IF(L44="","",L44/'ادخال البيانات'!$P$3)</f>
        <v/>
      </c>
      <c r="N44" s="138" t="str">
        <f>IF('ادخال البيانات'!T46="","",'ادخال البيانات'!T46)</f>
        <v/>
      </c>
      <c r="O44" s="139" t="str">
        <f>IF(N44="","",N44/'ادخال البيانات'!$P$3)</f>
        <v/>
      </c>
      <c r="P44" s="156" t="str">
        <f>IF('ادخال البيانات'!W46="","",'ادخال البيانات'!W46)</f>
        <v/>
      </c>
      <c r="Q44" s="157" t="str">
        <f>IF(P44="","",P44/'ادخال البيانات'!$P$3)</f>
        <v/>
      </c>
      <c r="R44" s="66">
        <f>'ادخال البيانات'!Q49</f>
        <v>0</v>
      </c>
      <c r="S44" s="67">
        <f t="shared" si="5"/>
        <v>0</v>
      </c>
      <c r="T44" s="5"/>
    </row>
    <row r="45" spans="2:20" x14ac:dyDescent="0.3">
      <c r="B45"/>
      <c r="D45" s="83" t="str">
        <f>IF('ادخال البيانات'!D47="","",'ادخال البيانات'!E47)</f>
        <v/>
      </c>
      <c r="E45" s="84" t="str">
        <f>IF(D45="","",D45/'ادخال البيانات'!$P$3)</f>
        <v/>
      </c>
      <c r="F45" s="83" t="str">
        <f>IF('ادخال البيانات'!G47="","",'ادخال البيانات'!H47)</f>
        <v/>
      </c>
      <c r="G45" s="80" t="str">
        <f>IF(F45="","",F45/'ادخال البيانات'!$P$3)</f>
        <v/>
      </c>
      <c r="H45" s="77" t="str">
        <f>IF('ادخال البيانات'!J47="","",'ادخال البيانات'!K47)</f>
        <v/>
      </c>
      <c r="I45" s="78" t="str">
        <f>IF(H45="","",H45/'ادخال البيانات'!$P$3)</f>
        <v/>
      </c>
      <c r="J45" s="81" t="str">
        <f>IF('ادخال البيانات'!M47="","",'ادخال البيانات'!N47)</f>
        <v/>
      </c>
      <c r="K45" s="82" t="str">
        <f>IF(J45="","",J45/'ادخال البيانات'!$P$3)</f>
        <v/>
      </c>
      <c r="L45" s="66" t="str">
        <f>IF('ادخال البيانات'!P47="","",'ادخال البيانات'!Q47)</f>
        <v/>
      </c>
      <c r="M45" s="79" t="str">
        <f>IF(L45="","",L45/'ادخال البيانات'!$P$3)</f>
        <v/>
      </c>
      <c r="N45" s="138" t="str">
        <f>IF('ادخال البيانات'!T47="","",'ادخال البيانات'!T47)</f>
        <v/>
      </c>
      <c r="O45" s="139" t="str">
        <f>IF(N45="","",N45/'ادخال البيانات'!$P$3)</f>
        <v/>
      </c>
      <c r="P45" s="156" t="str">
        <f>IF('ادخال البيانات'!W47="","",'ادخال البيانات'!W47)</f>
        <v/>
      </c>
      <c r="Q45" s="157" t="str">
        <f>IF(P45="","",P45/'ادخال البيانات'!$P$3)</f>
        <v/>
      </c>
      <c r="R45" s="66">
        <f>'ادخال البيانات'!Q50</f>
        <v>0</v>
      </c>
      <c r="S45" s="67">
        <f t="shared" si="5"/>
        <v>0</v>
      </c>
      <c r="T45" s="5"/>
    </row>
    <row r="46" spans="2:20" x14ac:dyDescent="0.3">
      <c r="B46"/>
      <c r="D46" s="83" t="str">
        <f>IF('ادخال البيانات'!D48="","",'ادخال البيانات'!E48)</f>
        <v/>
      </c>
      <c r="E46" s="84" t="str">
        <f>IF(D46="","",D46/'ادخال البيانات'!$P$3)</f>
        <v/>
      </c>
      <c r="F46" s="83" t="str">
        <f>IF('ادخال البيانات'!G48="","",'ادخال البيانات'!H48)</f>
        <v/>
      </c>
      <c r="G46" s="80" t="str">
        <f>IF(F46="","",F46/'ادخال البيانات'!$P$3)</f>
        <v/>
      </c>
      <c r="H46" s="77" t="str">
        <f>IF('ادخال البيانات'!J48="","",'ادخال البيانات'!K48)</f>
        <v/>
      </c>
      <c r="I46" s="78" t="str">
        <f>IF(H46="","",H46/'ادخال البيانات'!$P$3)</f>
        <v/>
      </c>
      <c r="J46" s="81" t="str">
        <f>IF('ادخال البيانات'!M48="","",'ادخال البيانات'!N48)</f>
        <v/>
      </c>
      <c r="K46" s="82" t="str">
        <f>IF(J46="","",J46/'ادخال البيانات'!$P$3)</f>
        <v/>
      </c>
      <c r="L46" s="66" t="str">
        <f>IF('ادخال البيانات'!P48="","",'ادخال البيانات'!Q48)</f>
        <v/>
      </c>
      <c r="M46" s="79" t="str">
        <f>IF(L46="","",L46/'ادخال البيانات'!$P$3)</f>
        <v/>
      </c>
      <c r="N46" s="138" t="str">
        <f>IF('ادخال البيانات'!T48="","",'ادخال البيانات'!T48)</f>
        <v/>
      </c>
      <c r="O46" s="139" t="str">
        <f>IF(N46="","",N46/'ادخال البيانات'!$P$3)</f>
        <v/>
      </c>
      <c r="P46" s="156" t="str">
        <f>IF('ادخال البيانات'!W48="","",'ادخال البيانات'!W48)</f>
        <v/>
      </c>
      <c r="Q46" s="157" t="str">
        <f>IF(P46="","",P46/'ادخال البيانات'!$P$3)</f>
        <v/>
      </c>
      <c r="R46" s="66">
        <f>'ادخال البيانات'!Q51</f>
        <v>0</v>
      </c>
      <c r="S46" s="67">
        <f t="shared" si="5"/>
        <v>0</v>
      </c>
      <c r="T46" s="5"/>
    </row>
    <row r="47" spans="2:20" x14ac:dyDescent="0.3">
      <c r="B47"/>
      <c r="D47" s="83" t="str">
        <f>IF('ادخال البيانات'!D49="","",'ادخال البيانات'!E49)</f>
        <v/>
      </c>
      <c r="E47" s="84" t="str">
        <f>IF(D47="","",D47/'ادخال البيانات'!$P$3)</f>
        <v/>
      </c>
      <c r="F47" s="83" t="str">
        <f>IF('ادخال البيانات'!G49="","",'ادخال البيانات'!H49)</f>
        <v/>
      </c>
      <c r="G47" s="80" t="str">
        <f>IF(F47="","",F47/'ادخال البيانات'!$P$3)</f>
        <v/>
      </c>
      <c r="H47" s="77" t="str">
        <f>IF('ادخال البيانات'!J49="","",'ادخال البيانات'!K49)</f>
        <v/>
      </c>
      <c r="I47" s="78" t="str">
        <f>IF(H47="","",H47/'ادخال البيانات'!$P$3)</f>
        <v/>
      </c>
      <c r="J47" s="81" t="str">
        <f>IF('ادخال البيانات'!M49="","",'ادخال البيانات'!N49)</f>
        <v/>
      </c>
      <c r="K47" s="82" t="str">
        <f>IF(J47="","",J47/'ادخال البيانات'!$P$3)</f>
        <v/>
      </c>
      <c r="L47" s="66" t="str">
        <f>IF('ادخال البيانات'!P49="","",'ادخال البيانات'!Q49)</f>
        <v/>
      </c>
      <c r="M47" s="79" t="str">
        <f>IF(L47="","",L47/'ادخال البيانات'!$P$3)</f>
        <v/>
      </c>
      <c r="N47" s="138" t="str">
        <f>IF('ادخال البيانات'!T49="","",'ادخال البيانات'!T49)</f>
        <v/>
      </c>
      <c r="O47" s="139" t="str">
        <f>IF(N47="","",N47/'ادخال البيانات'!$P$3)</f>
        <v/>
      </c>
      <c r="P47" s="156" t="str">
        <f>IF('ادخال البيانات'!W49="","",'ادخال البيانات'!W49)</f>
        <v/>
      </c>
      <c r="Q47" s="157" t="str">
        <f>IF(P47="","",P47/'ادخال البيانات'!$P$3)</f>
        <v/>
      </c>
      <c r="R47" s="66">
        <f>'ادخال البيانات'!Q52</f>
        <v>0</v>
      </c>
      <c r="S47" s="67">
        <f t="shared" si="5"/>
        <v>0</v>
      </c>
      <c r="T47" s="5"/>
    </row>
    <row r="48" spans="2:20" x14ac:dyDescent="0.3">
      <c r="B48"/>
      <c r="D48" s="83" t="str">
        <f>IF('ادخال البيانات'!D50="","",'ادخال البيانات'!E50)</f>
        <v/>
      </c>
      <c r="E48" s="84" t="str">
        <f>IF(D48="","",D48/'ادخال البيانات'!$P$3)</f>
        <v/>
      </c>
      <c r="F48" s="83" t="str">
        <f>IF('ادخال البيانات'!G50="","",'ادخال البيانات'!H50)</f>
        <v/>
      </c>
      <c r="G48" s="80" t="str">
        <f>IF(F48="","",F48/'ادخال البيانات'!$P$3)</f>
        <v/>
      </c>
      <c r="H48" s="77" t="str">
        <f>IF('ادخال البيانات'!J50="","",'ادخال البيانات'!K50)</f>
        <v/>
      </c>
      <c r="I48" s="78" t="str">
        <f>IF(H48="","",H48/'ادخال البيانات'!$P$3)</f>
        <v/>
      </c>
      <c r="J48" s="81" t="str">
        <f>IF('ادخال البيانات'!M50="","",'ادخال البيانات'!N50)</f>
        <v/>
      </c>
      <c r="K48" s="82" t="str">
        <f>IF(J48="","",J48/'ادخال البيانات'!$P$3)</f>
        <v/>
      </c>
      <c r="L48" s="66" t="str">
        <f>IF('ادخال البيانات'!P50="","",'ادخال البيانات'!Q50)</f>
        <v/>
      </c>
      <c r="M48" s="79" t="str">
        <f>IF(L48="","",L48/'ادخال البيانات'!$P$3)</f>
        <v/>
      </c>
      <c r="N48" s="138" t="str">
        <f>IF('ادخال البيانات'!T50="","",'ادخال البيانات'!T50)</f>
        <v/>
      </c>
      <c r="O48" s="139" t="str">
        <f>IF(N48="","",N48/'ادخال البيانات'!$P$3)</f>
        <v/>
      </c>
      <c r="P48" s="156" t="str">
        <f>IF('ادخال البيانات'!W50="","",'ادخال البيانات'!W50)</f>
        <v/>
      </c>
      <c r="Q48" s="157" t="str">
        <f>IF(P48="","",P48/'ادخال البيانات'!$P$3)</f>
        <v/>
      </c>
      <c r="R48" s="66">
        <f>'ادخال البيانات'!Q53</f>
        <v>0</v>
      </c>
      <c r="S48" s="67">
        <f t="shared" si="5"/>
        <v>0</v>
      </c>
      <c r="T48" s="5"/>
    </row>
    <row r="49" spans="2:20" x14ac:dyDescent="0.3">
      <c r="B49"/>
      <c r="D49" s="83" t="str">
        <f>IF('ادخال البيانات'!D51="","",'ادخال البيانات'!E51)</f>
        <v/>
      </c>
      <c r="E49" s="84" t="str">
        <f>IF(D49="","",D49/'ادخال البيانات'!$P$3)</f>
        <v/>
      </c>
      <c r="F49" s="83" t="str">
        <f>IF('ادخال البيانات'!G51="","",'ادخال البيانات'!H51)</f>
        <v/>
      </c>
      <c r="G49" s="80" t="str">
        <f>IF(F49="","",F49/'ادخال البيانات'!$P$3)</f>
        <v/>
      </c>
      <c r="H49" s="77" t="str">
        <f>IF('ادخال البيانات'!J51="","",'ادخال البيانات'!K51)</f>
        <v/>
      </c>
      <c r="I49" s="78" t="str">
        <f>IF(H49="","",H49/'ادخال البيانات'!$P$3)</f>
        <v/>
      </c>
      <c r="J49" s="81" t="str">
        <f>IF('ادخال البيانات'!M51="","",'ادخال البيانات'!N51)</f>
        <v/>
      </c>
      <c r="K49" s="82" t="str">
        <f>IF(J49="","",J49/'ادخال البيانات'!$P$3)</f>
        <v/>
      </c>
      <c r="L49" s="66" t="str">
        <f>IF('ادخال البيانات'!P51="","",'ادخال البيانات'!Q51)</f>
        <v/>
      </c>
      <c r="M49" s="79" t="str">
        <f>IF(L49="","",L49/'ادخال البيانات'!$P$3)</f>
        <v/>
      </c>
      <c r="N49" s="138" t="str">
        <f>IF('ادخال البيانات'!T51="","",'ادخال البيانات'!T51)</f>
        <v/>
      </c>
      <c r="O49" s="139" t="str">
        <f>IF(N49="","",N49/'ادخال البيانات'!$P$3)</f>
        <v/>
      </c>
      <c r="P49" s="156" t="str">
        <f>IF('ادخال البيانات'!W51="","",'ادخال البيانات'!W51)</f>
        <v/>
      </c>
      <c r="Q49" s="157" t="str">
        <f>IF(P49="","",P49/'ادخال البيانات'!$P$3)</f>
        <v/>
      </c>
      <c r="R49" s="66">
        <f>'ادخال البيانات'!Q54</f>
        <v>0</v>
      </c>
      <c r="S49" s="67">
        <f t="shared" si="5"/>
        <v>0</v>
      </c>
      <c r="T49" s="5"/>
    </row>
    <row r="50" spans="2:20" x14ac:dyDescent="0.3">
      <c r="B50"/>
      <c r="D50" s="83" t="str">
        <f>IF('ادخال البيانات'!D52="","",'ادخال البيانات'!E52)</f>
        <v/>
      </c>
      <c r="E50" s="84" t="str">
        <f>IF(D50="","",D50/'ادخال البيانات'!$P$3)</f>
        <v/>
      </c>
      <c r="F50" s="83" t="str">
        <f>IF('ادخال البيانات'!G52="","",'ادخال البيانات'!H52)</f>
        <v/>
      </c>
      <c r="G50" s="80" t="str">
        <f>IF(F50="","",F50/'ادخال البيانات'!$P$3)</f>
        <v/>
      </c>
      <c r="H50" s="77" t="str">
        <f>IF('ادخال البيانات'!J52="","",'ادخال البيانات'!K52)</f>
        <v/>
      </c>
      <c r="I50" s="78" t="str">
        <f>IF(H50="","",H50/'ادخال البيانات'!$P$3)</f>
        <v/>
      </c>
      <c r="J50" s="81" t="str">
        <f>IF('ادخال البيانات'!M52="","",'ادخال البيانات'!N52)</f>
        <v/>
      </c>
      <c r="K50" s="82" t="str">
        <f>IF(J50="","",J50/'ادخال البيانات'!$P$3)</f>
        <v/>
      </c>
      <c r="L50" s="66" t="str">
        <f>IF('ادخال البيانات'!P52="","",'ادخال البيانات'!Q52)</f>
        <v/>
      </c>
      <c r="M50" s="79" t="str">
        <f>IF(L50="","",L50/'ادخال البيانات'!$P$3)</f>
        <v/>
      </c>
      <c r="N50" s="138" t="str">
        <f>IF('ادخال البيانات'!T52="","",'ادخال البيانات'!T52)</f>
        <v/>
      </c>
      <c r="O50" s="139" t="str">
        <f>IF(N50="","",N50/'ادخال البيانات'!$P$3)</f>
        <v/>
      </c>
      <c r="P50" s="156" t="str">
        <f>IF('ادخال البيانات'!W52="","",'ادخال البيانات'!W52)</f>
        <v/>
      </c>
      <c r="Q50" s="157" t="str">
        <f>IF(P50="","",P50/'ادخال البيانات'!$P$3)</f>
        <v/>
      </c>
      <c r="R50" s="66">
        <f>'ادخال البيانات'!Q55</f>
        <v>0</v>
      </c>
      <c r="S50" s="67">
        <f t="shared" si="5"/>
        <v>0</v>
      </c>
      <c r="T50" s="5"/>
    </row>
    <row r="51" spans="2:20" x14ac:dyDescent="0.3">
      <c r="B51"/>
      <c r="D51" s="83" t="str">
        <f>IF('ادخال البيانات'!D53="","",'ادخال البيانات'!E53)</f>
        <v/>
      </c>
      <c r="E51" s="84" t="str">
        <f>IF(D51="","",D51/'ادخال البيانات'!$P$3)</f>
        <v/>
      </c>
      <c r="F51" s="83" t="str">
        <f>IF('ادخال البيانات'!G53="","",'ادخال البيانات'!H53)</f>
        <v/>
      </c>
      <c r="G51" s="80" t="str">
        <f>IF(F51="","",F51/'ادخال البيانات'!$P$3)</f>
        <v/>
      </c>
      <c r="H51" s="77" t="str">
        <f>IF('ادخال البيانات'!J53="","",'ادخال البيانات'!K53)</f>
        <v/>
      </c>
      <c r="I51" s="78" t="str">
        <f>IF(H51="","",H51/'ادخال البيانات'!$P$3)</f>
        <v/>
      </c>
      <c r="J51" s="81" t="str">
        <f>IF('ادخال البيانات'!M53="","",'ادخال البيانات'!N53)</f>
        <v/>
      </c>
      <c r="K51" s="82" t="str">
        <f>IF(J51="","",J51/'ادخال البيانات'!$P$3)</f>
        <v/>
      </c>
      <c r="L51" s="66" t="str">
        <f>IF('ادخال البيانات'!P53="","",'ادخال البيانات'!Q53)</f>
        <v/>
      </c>
      <c r="M51" s="79" t="str">
        <f>IF(L51="","",L51/'ادخال البيانات'!$P$3)</f>
        <v/>
      </c>
      <c r="N51" s="138" t="str">
        <f>IF('ادخال البيانات'!T53="","",'ادخال البيانات'!T53)</f>
        <v/>
      </c>
      <c r="O51" s="139" t="str">
        <f>IF(N51="","",N51/'ادخال البيانات'!$P$3)</f>
        <v/>
      </c>
      <c r="P51" s="156" t="str">
        <f>IF('ادخال البيانات'!W53="","",'ادخال البيانات'!W53)</f>
        <v/>
      </c>
      <c r="Q51" s="157" t="str">
        <f>IF(P51="","",P51/'ادخال البيانات'!$P$3)</f>
        <v/>
      </c>
      <c r="R51" s="66">
        <f>'ادخال البيانات'!Q56</f>
        <v>0</v>
      </c>
      <c r="S51" s="67">
        <f t="shared" si="5"/>
        <v>0</v>
      </c>
      <c r="T51" s="5"/>
    </row>
    <row r="52" spans="2:20" x14ac:dyDescent="0.3">
      <c r="B52"/>
      <c r="D52" s="83" t="str">
        <f>IF('ادخال البيانات'!D54="","",'ادخال البيانات'!E54)</f>
        <v/>
      </c>
      <c r="E52" s="84" t="str">
        <f>IF(D52="","",D52/'ادخال البيانات'!$P$3)</f>
        <v/>
      </c>
      <c r="F52" s="83" t="str">
        <f>IF('ادخال البيانات'!G54="","",'ادخال البيانات'!H54)</f>
        <v/>
      </c>
      <c r="G52" s="80" t="str">
        <f>IF(F52="","",F52/'ادخال البيانات'!$P$3)</f>
        <v/>
      </c>
      <c r="H52" s="77" t="str">
        <f>IF('ادخال البيانات'!J54="","",'ادخال البيانات'!K54)</f>
        <v/>
      </c>
      <c r="I52" s="78" t="str">
        <f>IF(H52="","",H52/'ادخال البيانات'!$P$3)</f>
        <v/>
      </c>
      <c r="J52" s="81" t="str">
        <f>IF('ادخال البيانات'!M54="","",'ادخال البيانات'!N54)</f>
        <v/>
      </c>
      <c r="K52" s="82" t="str">
        <f>IF(J52="","",J52/'ادخال البيانات'!$P$3)</f>
        <v/>
      </c>
      <c r="L52" s="66" t="str">
        <f>IF('ادخال البيانات'!P54="","",'ادخال البيانات'!Q54)</f>
        <v/>
      </c>
      <c r="M52" s="79" t="str">
        <f>IF(L52="","",L52/'ادخال البيانات'!$P$3)</f>
        <v/>
      </c>
      <c r="N52" s="138" t="str">
        <f>IF('ادخال البيانات'!T54="","",'ادخال البيانات'!T54)</f>
        <v/>
      </c>
      <c r="O52" s="139" t="str">
        <f>IF(N52="","",N52/'ادخال البيانات'!$P$3)</f>
        <v/>
      </c>
      <c r="P52" s="156" t="str">
        <f>IF('ادخال البيانات'!W54="","",'ادخال البيانات'!W54)</f>
        <v/>
      </c>
      <c r="Q52" s="157" t="str">
        <f>IF(P52="","",P52/'ادخال البيانات'!$P$3)</f>
        <v/>
      </c>
      <c r="R52" s="66">
        <f>'ادخال البيانات'!Q57</f>
        <v>0</v>
      </c>
      <c r="S52" s="67">
        <f t="shared" si="5"/>
        <v>0</v>
      </c>
      <c r="T52" s="5"/>
    </row>
    <row r="53" spans="2:20" x14ac:dyDescent="0.3">
      <c r="B53"/>
      <c r="D53" s="83" t="str">
        <f>IF('ادخال البيانات'!D55="","",'ادخال البيانات'!E55)</f>
        <v/>
      </c>
      <c r="E53" s="84" t="str">
        <f>IF(D53="","",D53/'ادخال البيانات'!$P$3)</f>
        <v/>
      </c>
      <c r="F53" s="83" t="str">
        <f>IF('ادخال البيانات'!G55="","",'ادخال البيانات'!H55)</f>
        <v/>
      </c>
      <c r="G53" s="80" t="str">
        <f>IF(F53="","",F53/'ادخال البيانات'!$P$3)</f>
        <v/>
      </c>
      <c r="H53" s="77" t="str">
        <f>IF('ادخال البيانات'!J55="","",'ادخال البيانات'!K55)</f>
        <v/>
      </c>
      <c r="I53" s="78" t="str">
        <f>IF(H53="","",H53/'ادخال البيانات'!$P$3)</f>
        <v/>
      </c>
      <c r="J53" s="81" t="str">
        <f>IF('ادخال البيانات'!M55="","",'ادخال البيانات'!N55)</f>
        <v/>
      </c>
      <c r="K53" s="82" t="str">
        <f>IF(J53="","",J53/'ادخال البيانات'!$P$3)</f>
        <v/>
      </c>
      <c r="L53" s="66" t="str">
        <f>IF('ادخال البيانات'!P55="","",'ادخال البيانات'!Q55)</f>
        <v/>
      </c>
      <c r="M53" s="79" t="str">
        <f>IF(L53="","",L53/'ادخال البيانات'!$P$3)</f>
        <v/>
      </c>
      <c r="N53" s="138" t="str">
        <f>IF('ادخال البيانات'!T55="","",'ادخال البيانات'!T55)</f>
        <v/>
      </c>
      <c r="O53" s="139" t="str">
        <f>IF(N53="","",N53/'ادخال البيانات'!$P$3)</f>
        <v/>
      </c>
      <c r="P53" s="156" t="str">
        <f>IF('ادخال البيانات'!W55="","",'ادخال البيانات'!W55)</f>
        <v/>
      </c>
      <c r="Q53" s="157" t="str">
        <f>IF(P53="","",P53/'ادخال البيانات'!$P$3)</f>
        <v/>
      </c>
      <c r="R53" s="66">
        <f>'ادخال البيانات'!Q58</f>
        <v>0</v>
      </c>
      <c r="S53" s="67">
        <f t="shared" si="5"/>
        <v>0</v>
      </c>
      <c r="T53" s="5"/>
    </row>
    <row r="54" spans="2:20" x14ac:dyDescent="0.3">
      <c r="B54"/>
      <c r="D54" s="83" t="str">
        <f>IF('ادخال البيانات'!D56="","",'ادخال البيانات'!E56)</f>
        <v/>
      </c>
      <c r="E54" s="84" t="str">
        <f>IF(D54="","",D54/'ادخال البيانات'!$P$3)</f>
        <v/>
      </c>
      <c r="F54" s="83" t="str">
        <f>IF('ادخال البيانات'!G56="","",'ادخال البيانات'!H56)</f>
        <v/>
      </c>
      <c r="G54" s="80" t="str">
        <f>IF(F54="","",F54/'ادخال البيانات'!$P$3)</f>
        <v/>
      </c>
      <c r="H54" s="77" t="str">
        <f>IF('ادخال البيانات'!J56="","",'ادخال البيانات'!K56)</f>
        <v/>
      </c>
      <c r="I54" s="78" t="str">
        <f>IF(H54="","",H54/'ادخال البيانات'!$P$3)</f>
        <v/>
      </c>
      <c r="J54" s="81" t="str">
        <f>IF('ادخال البيانات'!M56="","",'ادخال البيانات'!N56)</f>
        <v/>
      </c>
      <c r="K54" s="82" t="str">
        <f>IF(J54="","",J54/'ادخال البيانات'!$P$3)</f>
        <v/>
      </c>
      <c r="L54" s="66" t="str">
        <f>IF('ادخال البيانات'!P56="","",'ادخال البيانات'!Q56)</f>
        <v/>
      </c>
      <c r="M54" s="79" t="str">
        <f>IF(L54="","",L54/'ادخال البيانات'!$P$3)</f>
        <v/>
      </c>
      <c r="N54" s="138" t="str">
        <f>IF('ادخال البيانات'!T56="","",'ادخال البيانات'!T56)</f>
        <v/>
      </c>
      <c r="O54" s="139" t="str">
        <f>IF(N54="","",N54/'ادخال البيانات'!$P$3)</f>
        <v/>
      </c>
      <c r="P54" s="156" t="str">
        <f>IF('ادخال البيانات'!W56="","",'ادخال البيانات'!W56)</f>
        <v/>
      </c>
      <c r="Q54" s="157" t="str">
        <f>IF(P54="","",P54/'ادخال البيانات'!$P$3)</f>
        <v/>
      </c>
      <c r="R54" s="66">
        <f>'ادخال البيانات'!Q59</f>
        <v>0</v>
      </c>
      <c r="S54" s="67">
        <f t="shared" si="5"/>
        <v>0</v>
      </c>
      <c r="T54" s="5"/>
    </row>
    <row r="55" spans="2:20" x14ac:dyDescent="0.3">
      <c r="B55"/>
      <c r="D55" s="83" t="str">
        <f>IF('ادخال البيانات'!D57="","",'ادخال البيانات'!E57)</f>
        <v/>
      </c>
      <c r="E55" s="84" t="str">
        <f>IF(D55="","",D55/'ادخال البيانات'!$P$3)</f>
        <v/>
      </c>
      <c r="F55" s="83" t="str">
        <f>IF('ادخال البيانات'!G57="","",'ادخال البيانات'!H57)</f>
        <v/>
      </c>
      <c r="G55" s="80" t="str">
        <f>IF(F55="","",F55/'ادخال البيانات'!$P$3)</f>
        <v/>
      </c>
      <c r="H55" s="77" t="str">
        <f>IF('ادخال البيانات'!J57="","",'ادخال البيانات'!K57)</f>
        <v/>
      </c>
      <c r="I55" s="78" t="str">
        <f>IF(H55="","",H55/'ادخال البيانات'!$P$3)</f>
        <v/>
      </c>
      <c r="J55" s="81" t="str">
        <f>IF('ادخال البيانات'!M57="","",'ادخال البيانات'!N57)</f>
        <v/>
      </c>
      <c r="K55" s="82" t="str">
        <f>IF(J55="","",J55/'ادخال البيانات'!$P$3)</f>
        <v/>
      </c>
      <c r="L55" s="66" t="str">
        <f>IF('ادخال البيانات'!P57="","",'ادخال البيانات'!Q57)</f>
        <v/>
      </c>
      <c r="M55" s="79" t="str">
        <f>IF(L55="","",L55/'ادخال البيانات'!$P$3)</f>
        <v/>
      </c>
      <c r="N55" s="138" t="str">
        <f>IF('ادخال البيانات'!T57="","",'ادخال البيانات'!T57)</f>
        <v/>
      </c>
      <c r="O55" s="139" t="str">
        <f>IF(N55="","",N55/'ادخال البيانات'!$P$3)</f>
        <v/>
      </c>
      <c r="P55" s="156" t="str">
        <f>IF('ادخال البيانات'!W57="","",'ادخال البيانات'!W57)</f>
        <v/>
      </c>
      <c r="Q55" s="157" t="str">
        <f>IF(P55="","",P55/'ادخال البيانات'!$P$3)</f>
        <v/>
      </c>
      <c r="R55" s="66">
        <f>'ادخال البيانات'!Q60</f>
        <v>0</v>
      </c>
      <c r="S55" s="67">
        <f t="shared" si="5"/>
        <v>0</v>
      </c>
      <c r="T55" s="5"/>
    </row>
    <row r="56" spans="2:20" x14ac:dyDescent="0.3">
      <c r="B56"/>
      <c r="D56" s="83" t="str">
        <f>IF('ادخال البيانات'!D58="","",'ادخال البيانات'!E58)</f>
        <v/>
      </c>
      <c r="E56" s="84" t="str">
        <f>IF(D56="","",D56/'ادخال البيانات'!$P$3)</f>
        <v/>
      </c>
      <c r="F56" s="83" t="str">
        <f>IF('ادخال البيانات'!G58="","",'ادخال البيانات'!H58)</f>
        <v/>
      </c>
      <c r="G56" s="80" t="str">
        <f>IF(F56="","",F56/'ادخال البيانات'!$P$3)</f>
        <v/>
      </c>
      <c r="H56" s="77" t="str">
        <f>IF('ادخال البيانات'!J58="","",'ادخال البيانات'!K58)</f>
        <v/>
      </c>
      <c r="I56" s="78" t="str">
        <f>IF(H56="","",H56/'ادخال البيانات'!$P$3)</f>
        <v/>
      </c>
      <c r="J56" s="81" t="str">
        <f>IF('ادخال البيانات'!M58="","",'ادخال البيانات'!N58)</f>
        <v/>
      </c>
      <c r="K56" s="82" t="str">
        <f>IF(J56="","",J56/'ادخال البيانات'!$P$3)</f>
        <v/>
      </c>
      <c r="L56" s="66" t="str">
        <f>IF('ادخال البيانات'!P58="","",'ادخال البيانات'!Q58)</f>
        <v/>
      </c>
      <c r="M56" s="79" t="str">
        <f>IF(L56="","",L56/'ادخال البيانات'!$P$3)</f>
        <v/>
      </c>
      <c r="N56" s="138" t="str">
        <f>IF('ادخال البيانات'!T58="","",'ادخال البيانات'!T58)</f>
        <v/>
      </c>
      <c r="O56" s="139" t="str">
        <f>IF(N56="","",N56/'ادخال البيانات'!$P$3)</f>
        <v/>
      </c>
      <c r="P56" s="156" t="str">
        <f>IF('ادخال البيانات'!W58="","",'ادخال البيانات'!W58)</f>
        <v/>
      </c>
      <c r="Q56" s="157" t="str">
        <f>IF(P56="","",P56/'ادخال البيانات'!$P$3)</f>
        <v/>
      </c>
      <c r="R56" s="66">
        <f>'ادخال البيانات'!Q61</f>
        <v>0</v>
      </c>
      <c r="S56" s="67">
        <f t="shared" si="5"/>
        <v>0</v>
      </c>
      <c r="T56" s="5"/>
    </row>
    <row r="57" spans="2:20" x14ac:dyDescent="0.3">
      <c r="B57"/>
      <c r="D57" s="83" t="str">
        <f>IF('ادخال البيانات'!D59="","",'ادخال البيانات'!E59)</f>
        <v/>
      </c>
      <c r="E57" s="84" t="str">
        <f>IF(D57="","",D57/'ادخال البيانات'!$P$3)</f>
        <v/>
      </c>
      <c r="F57" s="83" t="str">
        <f>IF('ادخال البيانات'!G59="","",'ادخال البيانات'!H59)</f>
        <v/>
      </c>
      <c r="G57" s="80" t="str">
        <f>IF(F57="","",F57/'ادخال البيانات'!$P$3)</f>
        <v/>
      </c>
      <c r="H57" s="77" t="str">
        <f>IF('ادخال البيانات'!J59="","",'ادخال البيانات'!K59)</f>
        <v/>
      </c>
      <c r="I57" s="78" t="str">
        <f>IF(H57="","",H57/'ادخال البيانات'!$P$3)</f>
        <v/>
      </c>
      <c r="J57" s="81" t="str">
        <f>IF('ادخال البيانات'!M59="","",'ادخال البيانات'!N59)</f>
        <v/>
      </c>
      <c r="K57" s="82" t="str">
        <f>IF(J57="","",J57/'ادخال البيانات'!$P$3)</f>
        <v/>
      </c>
      <c r="L57" s="66" t="str">
        <f>IF('ادخال البيانات'!P59="","",'ادخال البيانات'!Q59)</f>
        <v/>
      </c>
      <c r="M57" s="79" t="str">
        <f>IF(L57="","",L57/'ادخال البيانات'!$P$3)</f>
        <v/>
      </c>
      <c r="N57" s="138" t="str">
        <f>IF('ادخال البيانات'!T59="","",'ادخال البيانات'!T59)</f>
        <v/>
      </c>
      <c r="O57" s="139" t="str">
        <f>IF(N57="","",N57/'ادخال البيانات'!$P$3)</f>
        <v/>
      </c>
      <c r="P57" s="156" t="str">
        <f>IF('ادخال البيانات'!W59="","",'ادخال البيانات'!W59)</f>
        <v/>
      </c>
      <c r="Q57" s="157" t="str">
        <f>IF(P57="","",P57/'ادخال البيانات'!$P$3)</f>
        <v/>
      </c>
      <c r="R57" s="66">
        <f>'ادخال البيانات'!Q62</f>
        <v>0</v>
      </c>
      <c r="S57" s="67">
        <f t="shared" si="5"/>
        <v>0</v>
      </c>
      <c r="T57" s="5"/>
    </row>
    <row r="58" spans="2:20" x14ac:dyDescent="0.3">
      <c r="B58"/>
      <c r="D58" s="83" t="str">
        <f>IF('ادخال البيانات'!D60="","",'ادخال البيانات'!E60)</f>
        <v/>
      </c>
      <c r="E58" s="84" t="str">
        <f>IF(D58="","",D58/'ادخال البيانات'!$P$3)</f>
        <v/>
      </c>
      <c r="F58" s="83" t="str">
        <f>IF('ادخال البيانات'!G60="","",'ادخال البيانات'!H60)</f>
        <v/>
      </c>
      <c r="G58" s="80" t="str">
        <f>IF(F58="","",F58/'ادخال البيانات'!$P$3)</f>
        <v/>
      </c>
      <c r="H58" s="77" t="str">
        <f>IF('ادخال البيانات'!J60="","",'ادخال البيانات'!K60)</f>
        <v/>
      </c>
      <c r="I58" s="78" t="str">
        <f>IF(H58="","",H58/'ادخال البيانات'!$P$3)</f>
        <v/>
      </c>
      <c r="J58" s="81" t="str">
        <f>IF('ادخال البيانات'!M60="","",'ادخال البيانات'!N60)</f>
        <v/>
      </c>
      <c r="K58" s="82" t="str">
        <f>IF(J58="","",J58/'ادخال البيانات'!$P$3)</f>
        <v/>
      </c>
      <c r="L58" s="66" t="str">
        <f>IF('ادخال البيانات'!P60="","",'ادخال البيانات'!Q60)</f>
        <v/>
      </c>
      <c r="M58" s="79" t="str">
        <f>IF(L58="","",L58/'ادخال البيانات'!$P$3)</f>
        <v/>
      </c>
      <c r="N58" s="138" t="str">
        <f>IF('ادخال البيانات'!T60="","",'ادخال البيانات'!T60)</f>
        <v/>
      </c>
      <c r="O58" s="139" t="str">
        <f>IF(N58="","",N58/'ادخال البيانات'!$P$3)</f>
        <v/>
      </c>
      <c r="P58" s="156" t="str">
        <f>IF('ادخال البيانات'!W60="","",'ادخال البيانات'!W60)</f>
        <v/>
      </c>
      <c r="Q58" s="157" t="str">
        <f>IF(P58="","",P58/'ادخال البيانات'!$P$3)</f>
        <v/>
      </c>
      <c r="R58" s="66">
        <f>'ادخال البيانات'!Q63</f>
        <v>0</v>
      </c>
      <c r="S58" s="67">
        <f t="shared" si="5"/>
        <v>0</v>
      </c>
      <c r="T58" s="5"/>
    </row>
    <row r="59" spans="2:20" x14ac:dyDescent="0.3">
      <c r="B59"/>
      <c r="D59" s="83" t="str">
        <f>IF('ادخال البيانات'!D61="","",'ادخال البيانات'!E61)</f>
        <v/>
      </c>
      <c r="E59" s="84" t="str">
        <f>IF(D59="","",D59/'ادخال البيانات'!$P$3)</f>
        <v/>
      </c>
      <c r="F59" s="83" t="str">
        <f>IF('ادخال البيانات'!G61="","",'ادخال البيانات'!H61)</f>
        <v/>
      </c>
      <c r="G59" s="80" t="str">
        <f>IF(F59="","",F59/'ادخال البيانات'!$P$3)</f>
        <v/>
      </c>
      <c r="H59" s="77" t="str">
        <f>IF('ادخال البيانات'!J61="","",'ادخال البيانات'!K61)</f>
        <v/>
      </c>
      <c r="I59" s="78" t="str">
        <f>IF(H59="","",H59/'ادخال البيانات'!$P$3)</f>
        <v/>
      </c>
      <c r="J59" s="81" t="str">
        <f>IF('ادخال البيانات'!M61="","",'ادخال البيانات'!N61)</f>
        <v/>
      </c>
      <c r="K59" s="82" t="str">
        <f>IF(J59="","",J59/'ادخال البيانات'!$P$3)</f>
        <v/>
      </c>
      <c r="L59" s="66" t="str">
        <f>IF('ادخال البيانات'!P61="","",'ادخال البيانات'!Q61)</f>
        <v/>
      </c>
      <c r="M59" s="79" t="str">
        <f>IF(L59="","",L59/'ادخال البيانات'!$P$3)</f>
        <v/>
      </c>
      <c r="N59" s="138" t="str">
        <f>IF('ادخال البيانات'!T61="","",'ادخال البيانات'!T61)</f>
        <v/>
      </c>
      <c r="O59" s="139" t="str">
        <f>IF(N59="","",N59/'ادخال البيانات'!$P$3)</f>
        <v/>
      </c>
      <c r="P59" s="156" t="str">
        <f>IF('ادخال البيانات'!W61="","",'ادخال البيانات'!W61)</f>
        <v/>
      </c>
      <c r="Q59" s="157" t="str">
        <f>IF(P59="","",P59/'ادخال البيانات'!$P$3)</f>
        <v/>
      </c>
      <c r="R59" s="66">
        <f>'ادخال البيانات'!Q64</f>
        <v>0</v>
      </c>
      <c r="S59" s="67">
        <f t="shared" si="5"/>
        <v>0</v>
      </c>
      <c r="T59" s="5"/>
    </row>
    <row r="60" spans="2:20" x14ac:dyDescent="0.3">
      <c r="B60"/>
      <c r="D60" s="83" t="str">
        <f>IF('ادخال البيانات'!D62="","",'ادخال البيانات'!E62)</f>
        <v/>
      </c>
      <c r="E60" s="84" t="str">
        <f>IF(D60="","",D60/'ادخال البيانات'!$P$3)</f>
        <v/>
      </c>
      <c r="F60" s="83" t="str">
        <f>IF('ادخال البيانات'!G62="","",'ادخال البيانات'!H62)</f>
        <v/>
      </c>
      <c r="G60" s="80" t="str">
        <f>IF(F60="","",F60/'ادخال البيانات'!$P$3)</f>
        <v/>
      </c>
      <c r="H60" s="77" t="str">
        <f>IF('ادخال البيانات'!J62="","",'ادخال البيانات'!K62)</f>
        <v/>
      </c>
      <c r="I60" s="78" t="str">
        <f>IF(H60="","",H60/'ادخال البيانات'!$P$3)</f>
        <v/>
      </c>
      <c r="J60" s="81" t="str">
        <f>IF('ادخال البيانات'!M62="","",'ادخال البيانات'!N62)</f>
        <v/>
      </c>
      <c r="K60" s="82" t="str">
        <f>IF(J60="","",J60/'ادخال البيانات'!$P$3)</f>
        <v/>
      </c>
      <c r="L60" s="66" t="str">
        <f>IF('ادخال البيانات'!P62="","",'ادخال البيانات'!Q62)</f>
        <v/>
      </c>
      <c r="M60" s="79" t="str">
        <f>IF(L60="","",L60/'ادخال البيانات'!$P$3)</f>
        <v/>
      </c>
      <c r="N60" s="138" t="str">
        <f>IF('ادخال البيانات'!T62="","",'ادخال البيانات'!T62)</f>
        <v/>
      </c>
      <c r="O60" s="139" t="str">
        <f>IF(N60="","",N60/'ادخال البيانات'!$P$3)</f>
        <v/>
      </c>
      <c r="P60" s="156" t="str">
        <f>IF('ادخال البيانات'!W62="","",'ادخال البيانات'!W62)</f>
        <v/>
      </c>
      <c r="Q60" s="157" t="str">
        <f>IF(P60="","",P60/'ادخال البيانات'!$P$3)</f>
        <v/>
      </c>
      <c r="R60" s="66">
        <f>'ادخال البيانات'!Q65</f>
        <v>0</v>
      </c>
      <c r="S60" s="67">
        <f t="shared" si="5"/>
        <v>0</v>
      </c>
      <c r="T60" s="5"/>
    </row>
    <row r="61" spans="2:20" x14ac:dyDescent="0.3">
      <c r="B61"/>
      <c r="D61" s="83" t="str">
        <f>IF('ادخال البيانات'!D63="","",'ادخال البيانات'!E63)</f>
        <v/>
      </c>
      <c r="E61" s="84" t="str">
        <f>IF(D61="","",D61/'ادخال البيانات'!$P$3)</f>
        <v/>
      </c>
      <c r="F61" s="83" t="str">
        <f>IF('ادخال البيانات'!G63="","",'ادخال البيانات'!H63)</f>
        <v/>
      </c>
      <c r="G61" s="80" t="str">
        <f>IF(F61="","",F61/'ادخال البيانات'!$P$3)</f>
        <v/>
      </c>
      <c r="H61" s="77" t="str">
        <f>IF('ادخال البيانات'!J63="","",'ادخال البيانات'!K63)</f>
        <v/>
      </c>
      <c r="I61" s="78" t="str">
        <f>IF(H61="","",H61/'ادخال البيانات'!$P$3)</f>
        <v/>
      </c>
      <c r="J61" s="81" t="str">
        <f>IF('ادخال البيانات'!M63="","",'ادخال البيانات'!N63)</f>
        <v/>
      </c>
      <c r="K61" s="82" t="str">
        <f>IF(J61="","",J61/'ادخال البيانات'!$P$3)</f>
        <v/>
      </c>
      <c r="L61" s="66" t="str">
        <f>IF('ادخال البيانات'!P63="","",'ادخال البيانات'!Q63)</f>
        <v/>
      </c>
      <c r="M61" s="79" t="str">
        <f>IF(L61="","",L61/'ادخال البيانات'!$P$3)</f>
        <v/>
      </c>
      <c r="N61" s="138" t="str">
        <f>IF('ادخال البيانات'!T63="","",'ادخال البيانات'!T63)</f>
        <v/>
      </c>
      <c r="O61" s="139" t="str">
        <f>IF(N61="","",N61/'ادخال البيانات'!$P$3)</f>
        <v/>
      </c>
      <c r="P61" s="156" t="str">
        <f>IF('ادخال البيانات'!W63="","",'ادخال البيانات'!W63)</f>
        <v/>
      </c>
      <c r="Q61" s="157" t="str">
        <f>IF(P61="","",P61/'ادخال البيانات'!$P$3)</f>
        <v/>
      </c>
      <c r="R61" s="66">
        <f>'ادخال البيانات'!Q66</f>
        <v>0</v>
      </c>
      <c r="S61" s="67">
        <f t="shared" si="5"/>
        <v>0</v>
      </c>
      <c r="T61" s="5"/>
    </row>
    <row r="62" spans="2:20" x14ac:dyDescent="0.3">
      <c r="B62"/>
      <c r="D62" s="83" t="str">
        <f>IF('ادخال البيانات'!D64="","",'ادخال البيانات'!E64)</f>
        <v/>
      </c>
      <c r="E62" s="84" t="str">
        <f>IF(D62="","",D62/'ادخال البيانات'!$P$3)</f>
        <v/>
      </c>
      <c r="F62" s="83" t="str">
        <f>IF('ادخال البيانات'!G64="","",'ادخال البيانات'!H64)</f>
        <v/>
      </c>
      <c r="G62" s="80" t="str">
        <f>IF(F62="","",F62/'ادخال البيانات'!$P$3)</f>
        <v/>
      </c>
      <c r="H62" s="77" t="str">
        <f>IF('ادخال البيانات'!J64="","",'ادخال البيانات'!K64)</f>
        <v/>
      </c>
      <c r="I62" s="78" t="str">
        <f>IF(H62="","",H62/'ادخال البيانات'!$P$3)</f>
        <v/>
      </c>
      <c r="J62" s="81" t="str">
        <f>IF('ادخال البيانات'!M64="","",'ادخال البيانات'!N64)</f>
        <v/>
      </c>
      <c r="K62" s="82" t="str">
        <f>IF(J62="","",J62/'ادخال البيانات'!$P$3)</f>
        <v/>
      </c>
      <c r="L62" s="66" t="str">
        <f>IF('ادخال البيانات'!P64="","",'ادخال البيانات'!Q64)</f>
        <v/>
      </c>
      <c r="M62" s="79" t="str">
        <f>IF(L62="","",L62/'ادخال البيانات'!$P$3)</f>
        <v/>
      </c>
      <c r="N62" s="138" t="str">
        <f>IF('ادخال البيانات'!T64="","",'ادخال البيانات'!T64)</f>
        <v/>
      </c>
      <c r="O62" s="139" t="str">
        <f>IF(N62="","",N62/'ادخال البيانات'!$P$3)</f>
        <v/>
      </c>
      <c r="P62" s="156" t="str">
        <f>IF('ادخال البيانات'!W64="","",'ادخال البيانات'!W64)</f>
        <v/>
      </c>
      <c r="Q62" s="157" t="str">
        <f>IF(P62="","",P62/'ادخال البيانات'!$P$3)</f>
        <v/>
      </c>
      <c r="R62" s="66">
        <f>'ادخال البيانات'!Q67</f>
        <v>0</v>
      </c>
      <c r="S62" s="67">
        <f t="shared" si="5"/>
        <v>0</v>
      </c>
      <c r="T62" s="5"/>
    </row>
    <row r="63" spans="2:20" x14ac:dyDescent="0.3">
      <c r="B63"/>
      <c r="D63" s="83" t="str">
        <f>IF('ادخال البيانات'!D65="","",'ادخال البيانات'!E65)</f>
        <v/>
      </c>
      <c r="E63" s="84" t="str">
        <f>IF(D63="","",D63/'ادخال البيانات'!$P$3)</f>
        <v/>
      </c>
      <c r="F63" s="83" t="str">
        <f>IF('ادخال البيانات'!G65="","",'ادخال البيانات'!H65)</f>
        <v/>
      </c>
      <c r="G63" s="80" t="str">
        <f>IF(F63="","",F63/'ادخال البيانات'!$P$3)</f>
        <v/>
      </c>
      <c r="H63" s="77" t="str">
        <f>IF('ادخال البيانات'!J65="","",'ادخال البيانات'!K65)</f>
        <v/>
      </c>
      <c r="I63" s="78" t="str">
        <f>IF(H63="","",H63/'ادخال البيانات'!$P$3)</f>
        <v/>
      </c>
      <c r="J63" s="81" t="str">
        <f>IF('ادخال البيانات'!M65="","",'ادخال البيانات'!N65)</f>
        <v/>
      </c>
      <c r="K63" s="82" t="str">
        <f>IF(J63="","",J63/'ادخال البيانات'!$P$3)</f>
        <v/>
      </c>
      <c r="L63" s="66" t="str">
        <f>IF('ادخال البيانات'!P65="","",'ادخال البيانات'!Q65)</f>
        <v/>
      </c>
      <c r="M63" s="79" t="str">
        <f>IF(L63="","",L63/'ادخال البيانات'!$P$3)</f>
        <v/>
      </c>
      <c r="N63" s="138" t="str">
        <f>IF('ادخال البيانات'!T65="","",'ادخال البيانات'!T65)</f>
        <v/>
      </c>
      <c r="O63" s="139" t="str">
        <f>IF(N63="","",N63/'ادخال البيانات'!$P$3)</f>
        <v/>
      </c>
      <c r="P63" s="156" t="str">
        <f>IF('ادخال البيانات'!W65="","",'ادخال البيانات'!W65)</f>
        <v/>
      </c>
      <c r="Q63" s="157" t="str">
        <f>IF(P63="","",P63/'ادخال البيانات'!$P$3)</f>
        <v/>
      </c>
      <c r="R63" s="66">
        <f>'ادخال البيانات'!Q68</f>
        <v>0</v>
      </c>
      <c r="S63" s="67">
        <f t="shared" si="5"/>
        <v>0</v>
      </c>
      <c r="T63" s="5"/>
    </row>
    <row r="64" spans="2:20" x14ac:dyDescent="0.3">
      <c r="B64"/>
      <c r="D64" s="83" t="str">
        <f>IF('ادخال البيانات'!D66="","",'ادخال البيانات'!E66)</f>
        <v/>
      </c>
      <c r="E64" s="84" t="str">
        <f>IF(D64="","",D64/'ادخال البيانات'!$P$3)</f>
        <v/>
      </c>
      <c r="F64" s="83" t="str">
        <f>IF('ادخال البيانات'!G66="","",'ادخال البيانات'!H66)</f>
        <v/>
      </c>
      <c r="G64" s="80" t="str">
        <f>IF(F64="","",F64/'ادخال البيانات'!$P$3)</f>
        <v/>
      </c>
      <c r="H64" s="77" t="str">
        <f>IF('ادخال البيانات'!J66="","",'ادخال البيانات'!K66)</f>
        <v/>
      </c>
      <c r="I64" s="78" t="str">
        <f>IF(H64="","",H64/'ادخال البيانات'!$P$3)</f>
        <v/>
      </c>
      <c r="J64" s="81" t="str">
        <f>IF('ادخال البيانات'!M66="","",'ادخال البيانات'!N66)</f>
        <v/>
      </c>
      <c r="K64" s="82" t="str">
        <f>IF(J64="","",J64/'ادخال البيانات'!$P$3)</f>
        <v/>
      </c>
      <c r="L64" s="66" t="str">
        <f>IF('ادخال البيانات'!P66="","",'ادخال البيانات'!Q66)</f>
        <v/>
      </c>
      <c r="M64" s="79" t="str">
        <f>IF(L64="","",L64/'ادخال البيانات'!$P$3)</f>
        <v/>
      </c>
      <c r="N64" s="138" t="str">
        <f>IF('ادخال البيانات'!T66="","",'ادخال البيانات'!T66)</f>
        <v/>
      </c>
      <c r="O64" s="139" t="str">
        <f>IF(N64="","",N64/'ادخال البيانات'!$P$3)</f>
        <v/>
      </c>
      <c r="P64" s="156" t="str">
        <f>IF('ادخال البيانات'!W66="","",'ادخال البيانات'!W66)</f>
        <v/>
      </c>
      <c r="Q64" s="157" t="str">
        <f>IF(P64="","",P64/'ادخال البيانات'!$P$3)</f>
        <v/>
      </c>
      <c r="R64" s="66">
        <f>'ادخال البيانات'!Q69</f>
        <v>0</v>
      </c>
      <c r="S64" s="67">
        <f t="shared" si="5"/>
        <v>0</v>
      </c>
      <c r="T64" s="5"/>
    </row>
    <row r="65" spans="2:20" x14ac:dyDescent="0.3">
      <c r="B65"/>
      <c r="D65" s="83" t="str">
        <f>IF('ادخال البيانات'!D67="","",'ادخال البيانات'!E67)</f>
        <v/>
      </c>
      <c r="E65" s="84" t="str">
        <f>IF(D65="","",D65/'ادخال البيانات'!$P$3)</f>
        <v/>
      </c>
      <c r="F65" s="83" t="str">
        <f>IF('ادخال البيانات'!G67="","",'ادخال البيانات'!H67)</f>
        <v/>
      </c>
      <c r="G65" s="80" t="str">
        <f>IF(F65="","",F65/'ادخال البيانات'!$P$3)</f>
        <v/>
      </c>
      <c r="H65" s="77" t="str">
        <f>IF('ادخال البيانات'!J67="","",'ادخال البيانات'!K67)</f>
        <v/>
      </c>
      <c r="I65" s="78" t="str">
        <f>IF(H65="","",H65/'ادخال البيانات'!$P$3)</f>
        <v/>
      </c>
      <c r="J65" s="81" t="str">
        <f>IF('ادخال البيانات'!M67="","",'ادخال البيانات'!N67)</f>
        <v/>
      </c>
      <c r="K65" s="82" t="str">
        <f>IF(J65="","",J65/'ادخال البيانات'!$P$3)</f>
        <v/>
      </c>
      <c r="L65" s="66" t="str">
        <f>IF('ادخال البيانات'!P67="","",'ادخال البيانات'!Q67)</f>
        <v/>
      </c>
      <c r="M65" s="79" t="str">
        <f>IF(L65="","",L65/'ادخال البيانات'!$P$3)</f>
        <v/>
      </c>
      <c r="N65" s="138" t="str">
        <f>IF('ادخال البيانات'!T67="","",'ادخال البيانات'!T67)</f>
        <v/>
      </c>
      <c r="O65" s="139" t="str">
        <f>IF(N65="","",N65/'ادخال البيانات'!$P$3)</f>
        <v/>
      </c>
      <c r="P65" s="156" t="str">
        <f>IF('ادخال البيانات'!W67="","",'ادخال البيانات'!W67)</f>
        <v/>
      </c>
      <c r="Q65" s="157" t="str">
        <f>IF(P65="","",P65/'ادخال البيانات'!$P$3)</f>
        <v/>
      </c>
      <c r="R65" s="66">
        <f>'ادخال البيانات'!Q70</f>
        <v>0</v>
      </c>
      <c r="S65" s="67">
        <f t="shared" si="5"/>
        <v>0</v>
      </c>
      <c r="T65" s="5"/>
    </row>
    <row r="66" spans="2:20" x14ac:dyDescent="0.3">
      <c r="B66"/>
      <c r="D66" s="83" t="str">
        <f>IF('ادخال البيانات'!D68="","",'ادخال البيانات'!E68)</f>
        <v/>
      </c>
      <c r="E66" s="84" t="str">
        <f>IF(D66="","",D66/'ادخال البيانات'!$P$3)</f>
        <v/>
      </c>
      <c r="F66" s="83" t="str">
        <f>IF('ادخال البيانات'!G68="","",'ادخال البيانات'!H68)</f>
        <v/>
      </c>
      <c r="G66" s="80" t="str">
        <f>IF(F66="","",F66/'ادخال البيانات'!$P$3)</f>
        <v/>
      </c>
      <c r="H66" s="77" t="str">
        <f>IF('ادخال البيانات'!J68="","",'ادخال البيانات'!K68)</f>
        <v/>
      </c>
      <c r="I66" s="78" t="str">
        <f>IF(H66="","",H66/'ادخال البيانات'!$P$3)</f>
        <v/>
      </c>
      <c r="J66" s="81" t="str">
        <f>IF('ادخال البيانات'!M68="","",'ادخال البيانات'!N68)</f>
        <v/>
      </c>
      <c r="K66" s="82" t="str">
        <f>IF(J66="","",J66/'ادخال البيانات'!$P$3)</f>
        <v/>
      </c>
      <c r="L66" s="66" t="str">
        <f>IF('ادخال البيانات'!P68="","",'ادخال البيانات'!Q68)</f>
        <v/>
      </c>
      <c r="M66" s="79" t="str">
        <f>IF(L66="","",L66/'ادخال البيانات'!$P$3)</f>
        <v/>
      </c>
      <c r="N66" s="138" t="str">
        <f>IF('ادخال البيانات'!T68="","",'ادخال البيانات'!T68)</f>
        <v/>
      </c>
      <c r="O66" s="139" t="str">
        <f>IF(N66="","",N66/'ادخال البيانات'!$P$3)</f>
        <v/>
      </c>
      <c r="P66" s="156" t="str">
        <f>IF('ادخال البيانات'!W68="","",'ادخال البيانات'!W68)</f>
        <v/>
      </c>
      <c r="Q66" s="157" t="str">
        <f>IF(P66="","",P66/'ادخال البيانات'!$P$3)</f>
        <v/>
      </c>
      <c r="R66" s="66">
        <f>'ادخال البيانات'!Q71</f>
        <v>0</v>
      </c>
      <c r="S66" s="67">
        <f t="shared" si="5"/>
        <v>0</v>
      </c>
      <c r="T66" s="5"/>
    </row>
    <row r="67" spans="2:20" x14ac:dyDescent="0.3">
      <c r="B67"/>
      <c r="D67" s="83" t="str">
        <f>IF('ادخال البيانات'!D69="","",'ادخال البيانات'!E69)</f>
        <v/>
      </c>
      <c r="E67" s="84" t="str">
        <f>IF(D67="","",D67/'ادخال البيانات'!$P$3)</f>
        <v/>
      </c>
      <c r="F67" s="83" t="str">
        <f>IF('ادخال البيانات'!G69="","",'ادخال البيانات'!H69)</f>
        <v/>
      </c>
      <c r="G67" s="80" t="str">
        <f>IF(F67="","",F67/'ادخال البيانات'!$P$3)</f>
        <v/>
      </c>
      <c r="H67" s="77" t="str">
        <f>IF('ادخال البيانات'!J69="","",'ادخال البيانات'!K69)</f>
        <v/>
      </c>
      <c r="I67" s="78" t="str">
        <f>IF(H67="","",H67/'ادخال البيانات'!$P$3)</f>
        <v/>
      </c>
      <c r="J67" s="81" t="str">
        <f>IF('ادخال البيانات'!M69="","",'ادخال البيانات'!N69)</f>
        <v/>
      </c>
      <c r="K67" s="82" t="str">
        <f>IF(J67="","",J67/'ادخال البيانات'!$P$3)</f>
        <v/>
      </c>
      <c r="L67" s="66" t="str">
        <f>IF('ادخال البيانات'!P69="","",'ادخال البيانات'!Q69)</f>
        <v/>
      </c>
      <c r="M67" s="79" t="str">
        <f>IF(L67="","",L67/'ادخال البيانات'!$P$3)</f>
        <v/>
      </c>
      <c r="N67" s="138" t="str">
        <f>IF('ادخال البيانات'!T69="","",'ادخال البيانات'!T69)</f>
        <v/>
      </c>
      <c r="O67" s="139" t="str">
        <f>IF(N67="","",N67/'ادخال البيانات'!$P$3)</f>
        <v/>
      </c>
      <c r="P67" s="156" t="str">
        <f>IF('ادخال البيانات'!W69="","",'ادخال البيانات'!W69)</f>
        <v/>
      </c>
      <c r="Q67" s="157" t="str">
        <f>IF(P67="","",P67/'ادخال البيانات'!$P$3)</f>
        <v/>
      </c>
      <c r="R67" s="66">
        <f>'ادخال البيانات'!Q72</f>
        <v>0</v>
      </c>
      <c r="S67" s="67">
        <f t="shared" si="5"/>
        <v>0</v>
      </c>
      <c r="T67" s="5"/>
    </row>
    <row r="68" spans="2:20" x14ac:dyDescent="0.3">
      <c r="B68"/>
      <c r="D68" s="83" t="str">
        <f>IF('ادخال البيانات'!D70="","",'ادخال البيانات'!E70)</f>
        <v/>
      </c>
      <c r="E68" s="84" t="str">
        <f>IF(D68="","",D68/'ادخال البيانات'!$P$3)</f>
        <v/>
      </c>
      <c r="F68" s="83" t="str">
        <f>IF('ادخال البيانات'!G70="","",'ادخال البيانات'!H70)</f>
        <v/>
      </c>
      <c r="G68" s="80" t="str">
        <f>IF(F68="","",F68/'ادخال البيانات'!$P$3)</f>
        <v/>
      </c>
      <c r="H68" s="77" t="str">
        <f>IF('ادخال البيانات'!J70="","",'ادخال البيانات'!K70)</f>
        <v/>
      </c>
      <c r="I68" s="78" t="str">
        <f>IF(H68="","",H68/'ادخال البيانات'!$P$3)</f>
        <v/>
      </c>
      <c r="J68" s="81" t="str">
        <f>IF('ادخال البيانات'!M70="","",'ادخال البيانات'!N70)</f>
        <v/>
      </c>
      <c r="K68" s="82" t="str">
        <f>IF(J68="","",J68/'ادخال البيانات'!$P$3)</f>
        <v/>
      </c>
      <c r="L68" s="66" t="str">
        <f>IF('ادخال البيانات'!P70="","",'ادخال البيانات'!Q70)</f>
        <v/>
      </c>
      <c r="M68" s="79" t="str">
        <f>IF(L68="","",L68/'ادخال البيانات'!$P$3)</f>
        <v/>
      </c>
      <c r="N68" s="138" t="str">
        <f>IF('ادخال البيانات'!T70="","",'ادخال البيانات'!T70)</f>
        <v/>
      </c>
      <c r="O68" s="139" t="str">
        <f>IF(N68="","",N68/'ادخال البيانات'!$P$3)</f>
        <v/>
      </c>
      <c r="P68" s="156" t="str">
        <f>IF('ادخال البيانات'!W70="","",'ادخال البيانات'!W70)</f>
        <v/>
      </c>
      <c r="Q68" s="157" t="str">
        <f>IF(P68="","",P68/'ادخال البيانات'!$P$3)</f>
        <v/>
      </c>
      <c r="R68" s="66">
        <f>'ادخال البيانات'!Q73</f>
        <v>0</v>
      </c>
      <c r="S68" s="67">
        <f t="shared" si="5"/>
        <v>0</v>
      </c>
      <c r="T68" s="5"/>
    </row>
    <row r="69" spans="2:20" x14ac:dyDescent="0.3">
      <c r="B69"/>
      <c r="D69" s="83" t="str">
        <f>IF('ادخال البيانات'!D71="","",'ادخال البيانات'!E71)</f>
        <v/>
      </c>
      <c r="E69" s="84" t="str">
        <f>IF(D69="","",D69/'ادخال البيانات'!$P$3)</f>
        <v/>
      </c>
      <c r="F69" s="83" t="str">
        <f>IF('ادخال البيانات'!G71="","",'ادخال البيانات'!H71)</f>
        <v/>
      </c>
      <c r="G69" s="80" t="str">
        <f>IF(F69="","",F69/'ادخال البيانات'!$P$3)</f>
        <v/>
      </c>
      <c r="H69" s="77" t="str">
        <f>IF('ادخال البيانات'!J71="","",'ادخال البيانات'!K71)</f>
        <v/>
      </c>
      <c r="I69" s="78" t="str">
        <f>IF(H69="","",H69/'ادخال البيانات'!$P$3)</f>
        <v/>
      </c>
      <c r="J69" s="81" t="str">
        <f>IF('ادخال البيانات'!M71="","",'ادخال البيانات'!N71)</f>
        <v/>
      </c>
      <c r="K69" s="82" t="str">
        <f>IF(J69="","",J69/'ادخال البيانات'!$P$3)</f>
        <v/>
      </c>
      <c r="L69" s="66" t="str">
        <f>IF('ادخال البيانات'!P71="","",'ادخال البيانات'!Q71)</f>
        <v/>
      </c>
      <c r="M69" s="79" t="str">
        <f>IF(L69="","",L69/'ادخال البيانات'!$P$3)</f>
        <v/>
      </c>
      <c r="N69" s="138" t="str">
        <f>IF('ادخال البيانات'!T71="","",'ادخال البيانات'!T71)</f>
        <v/>
      </c>
      <c r="O69" s="139" t="str">
        <f>IF(N69="","",N69/'ادخال البيانات'!$P$3)</f>
        <v/>
      </c>
      <c r="P69" s="156" t="str">
        <f>IF('ادخال البيانات'!W71="","",'ادخال البيانات'!W71)</f>
        <v/>
      </c>
      <c r="Q69" s="157" t="str">
        <f>IF(P69="","",P69/'ادخال البيانات'!$P$3)</f>
        <v/>
      </c>
      <c r="R69" s="66">
        <f>'ادخال البيانات'!Q74</f>
        <v>0</v>
      </c>
      <c r="S69" s="67">
        <f t="shared" si="5"/>
        <v>0</v>
      </c>
      <c r="T69" s="5"/>
    </row>
    <row r="70" spans="2:20" x14ac:dyDescent="0.3">
      <c r="B70"/>
      <c r="D70" s="83" t="str">
        <f>IF('ادخال البيانات'!D72="","",'ادخال البيانات'!E72)</f>
        <v/>
      </c>
      <c r="E70" s="84" t="str">
        <f>IF(D70="","",D70/'ادخال البيانات'!$P$3)</f>
        <v/>
      </c>
      <c r="F70" s="83" t="str">
        <f>IF('ادخال البيانات'!G72="","",'ادخال البيانات'!H72)</f>
        <v/>
      </c>
      <c r="G70" s="80" t="str">
        <f>IF(F70="","",F70/'ادخال البيانات'!$P$3)</f>
        <v/>
      </c>
      <c r="H70" s="77" t="str">
        <f>IF('ادخال البيانات'!J72="","",'ادخال البيانات'!K72)</f>
        <v/>
      </c>
      <c r="I70" s="78" t="str">
        <f>IF(H70="","",H70/'ادخال البيانات'!$P$3)</f>
        <v/>
      </c>
      <c r="J70" s="81" t="str">
        <f>IF('ادخال البيانات'!M72="","",'ادخال البيانات'!N72)</f>
        <v/>
      </c>
      <c r="K70" s="82" t="str">
        <f>IF(J70="","",J70/'ادخال البيانات'!$P$3)</f>
        <v/>
      </c>
      <c r="L70" s="66" t="str">
        <f>IF('ادخال البيانات'!P72="","",'ادخال البيانات'!Q72)</f>
        <v/>
      </c>
      <c r="M70" s="79" t="str">
        <f>IF(L70="","",L70/'ادخال البيانات'!$P$3)</f>
        <v/>
      </c>
      <c r="N70" s="138" t="str">
        <f>IF('ادخال البيانات'!T72="","",'ادخال البيانات'!T72)</f>
        <v/>
      </c>
      <c r="O70" s="139" t="str">
        <f>IF(N70="","",N70/'ادخال البيانات'!$P$3)</f>
        <v/>
      </c>
      <c r="P70" s="156" t="str">
        <f>IF('ادخال البيانات'!W72="","",'ادخال البيانات'!W72)</f>
        <v/>
      </c>
      <c r="Q70" s="157" t="str">
        <f>IF(P70="","",P70/'ادخال البيانات'!$P$3)</f>
        <v/>
      </c>
      <c r="R70" s="66">
        <f>'ادخال البيانات'!Q75</f>
        <v>0</v>
      </c>
      <c r="S70" s="67">
        <f t="shared" si="5"/>
        <v>0</v>
      </c>
      <c r="T70" s="5"/>
    </row>
    <row r="71" spans="2:20" x14ac:dyDescent="0.3">
      <c r="B71"/>
      <c r="D71" s="83" t="str">
        <f>IF('ادخال البيانات'!D73="","",'ادخال البيانات'!E73)</f>
        <v/>
      </c>
      <c r="E71" s="84" t="str">
        <f>IF(D71="","",D71/'ادخال البيانات'!$P$3)</f>
        <v/>
      </c>
      <c r="F71" s="83" t="str">
        <f>IF('ادخال البيانات'!G73="","",'ادخال البيانات'!H73)</f>
        <v/>
      </c>
      <c r="G71" s="80" t="str">
        <f>IF(F71="","",F71/'ادخال البيانات'!$P$3)</f>
        <v/>
      </c>
      <c r="H71" s="77" t="str">
        <f>IF('ادخال البيانات'!J73="","",'ادخال البيانات'!K73)</f>
        <v/>
      </c>
      <c r="I71" s="78" t="str">
        <f>IF(H71="","",H71/'ادخال البيانات'!$P$3)</f>
        <v/>
      </c>
      <c r="J71" s="81" t="str">
        <f>IF('ادخال البيانات'!M73="","",'ادخال البيانات'!N73)</f>
        <v/>
      </c>
      <c r="K71" s="82" t="str">
        <f>IF(J71="","",J71/'ادخال البيانات'!$P$3)</f>
        <v/>
      </c>
      <c r="L71" s="66" t="str">
        <f>IF('ادخال البيانات'!P73="","",'ادخال البيانات'!Q73)</f>
        <v/>
      </c>
      <c r="M71" s="79" t="str">
        <f>IF(L71="","",L71/'ادخال البيانات'!$P$3)</f>
        <v/>
      </c>
      <c r="N71" s="138" t="str">
        <f>IF('ادخال البيانات'!T73="","",'ادخال البيانات'!T73)</f>
        <v/>
      </c>
      <c r="O71" s="139" t="str">
        <f>IF(N71="","",N71/'ادخال البيانات'!$P$3)</f>
        <v/>
      </c>
      <c r="P71" s="156" t="str">
        <f>IF('ادخال البيانات'!W73="","",'ادخال البيانات'!W73)</f>
        <v/>
      </c>
      <c r="Q71" s="157" t="str">
        <f>IF(P71="","",P71/'ادخال البيانات'!$P$3)</f>
        <v/>
      </c>
      <c r="R71" s="66">
        <f>'ادخال البيانات'!Q76</f>
        <v>0</v>
      </c>
      <c r="S71" s="67">
        <f t="shared" si="5"/>
        <v>0</v>
      </c>
      <c r="T71" s="5"/>
    </row>
    <row r="72" spans="2:20" x14ac:dyDescent="0.3">
      <c r="B72"/>
      <c r="D72" s="83" t="str">
        <f>IF('ادخال البيانات'!D74="","",'ادخال البيانات'!E74)</f>
        <v/>
      </c>
      <c r="E72" s="84" t="str">
        <f>IF(D72="","",D72/'ادخال البيانات'!$P$3)</f>
        <v/>
      </c>
      <c r="F72" s="83" t="str">
        <f>IF('ادخال البيانات'!G74="","",'ادخال البيانات'!H74)</f>
        <v/>
      </c>
      <c r="G72" s="80" t="str">
        <f>IF(F72="","",F72/'ادخال البيانات'!$P$3)</f>
        <v/>
      </c>
      <c r="H72" s="77" t="str">
        <f>IF('ادخال البيانات'!J74="","",'ادخال البيانات'!K74)</f>
        <v/>
      </c>
      <c r="I72" s="78" t="str">
        <f>IF(H72="","",H72/'ادخال البيانات'!$P$3)</f>
        <v/>
      </c>
      <c r="J72" s="81" t="str">
        <f>IF('ادخال البيانات'!M74="","",'ادخال البيانات'!N74)</f>
        <v/>
      </c>
      <c r="K72" s="82" t="str">
        <f>IF(J72="","",J72/'ادخال البيانات'!$P$3)</f>
        <v/>
      </c>
      <c r="L72" s="66" t="str">
        <f>IF('ادخال البيانات'!P74="","",'ادخال البيانات'!Q74)</f>
        <v/>
      </c>
      <c r="M72" s="79" t="str">
        <f>IF(L72="","",L72/'ادخال البيانات'!$P$3)</f>
        <v/>
      </c>
      <c r="N72" s="138" t="str">
        <f>IF('ادخال البيانات'!T74="","",'ادخال البيانات'!T74)</f>
        <v/>
      </c>
      <c r="O72" s="139" t="str">
        <f>IF(N72="","",N72/'ادخال البيانات'!$P$3)</f>
        <v/>
      </c>
      <c r="P72" s="156" t="str">
        <f>IF('ادخال البيانات'!W74="","",'ادخال البيانات'!W74)</f>
        <v/>
      </c>
      <c r="Q72" s="157" t="str">
        <f>IF(P72="","",P72/'ادخال البيانات'!$P$3)</f>
        <v/>
      </c>
      <c r="R72" s="66">
        <f>'ادخال البيانات'!Q77</f>
        <v>0</v>
      </c>
      <c r="S72" s="67">
        <f t="shared" si="5"/>
        <v>0</v>
      </c>
      <c r="T72" s="5"/>
    </row>
    <row r="73" spans="2:20" x14ac:dyDescent="0.3">
      <c r="B73"/>
      <c r="D73" s="83" t="str">
        <f>IF('ادخال البيانات'!D75="","",'ادخال البيانات'!E75)</f>
        <v/>
      </c>
      <c r="E73" s="84" t="str">
        <f>IF(D73="","",D73/'ادخال البيانات'!$P$3)</f>
        <v/>
      </c>
      <c r="F73" s="83" t="str">
        <f>IF('ادخال البيانات'!G75="","",'ادخال البيانات'!H75)</f>
        <v/>
      </c>
      <c r="G73" s="80" t="str">
        <f>IF(F73="","",F73/'ادخال البيانات'!$P$3)</f>
        <v/>
      </c>
      <c r="H73" s="77" t="str">
        <f>IF('ادخال البيانات'!J75="","",'ادخال البيانات'!K75)</f>
        <v/>
      </c>
      <c r="I73" s="78" t="str">
        <f>IF(H73="","",H73/'ادخال البيانات'!$P$3)</f>
        <v/>
      </c>
      <c r="J73" s="81" t="str">
        <f>IF('ادخال البيانات'!M75="","",'ادخال البيانات'!N75)</f>
        <v/>
      </c>
      <c r="K73" s="82" t="str">
        <f>IF(J73="","",J73/'ادخال البيانات'!$P$3)</f>
        <v/>
      </c>
      <c r="L73" s="66" t="str">
        <f>IF('ادخال البيانات'!P75="","",'ادخال البيانات'!Q75)</f>
        <v/>
      </c>
      <c r="M73" s="79" t="str">
        <f>IF(L73="","",L73/'ادخال البيانات'!$P$3)</f>
        <v/>
      </c>
      <c r="N73" s="138" t="str">
        <f>IF('ادخال البيانات'!T75="","",'ادخال البيانات'!T75)</f>
        <v/>
      </c>
      <c r="O73" s="139" t="str">
        <f>IF(N73="","",N73/'ادخال البيانات'!$P$3)</f>
        <v/>
      </c>
      <c r="P73" s="156" t="str">
        <f>IF('ادخال البيانات'!W75="","",'ادخال البيانات'!W75)</f>
        <v/>
      </c>
      <c r="Q73" s="157" t="str">
        <f>IF(P73="","",P73/'ادخال البيانات'!$P$3)</f>
        <v/>
      </c>
      <c r="R73" s="66">
        <f>'ادخال البيانات'!Q78</f>
        <v>0</v>
      </c>
      <c r="S73" s="67">
        <f t="shared" si="5"/>
        <v>0</v>
      </c>
      <c r="T73" s="5"/>
    </row>
    <row r="74" spans="2:20" x14ac:dyDescent="0.3">
      <c r="B74"/>
      <c r="D74" s="83" t="str">
        <f>IF('ادخال البيانات'!D76="","",'ادخال البيانات'!E76)</f>
        <v/>
      </c>
      <c r="E74" s="84" t="str">
        <f>IF(D74="","",D74/'ادخال البيانات'!$P$3)</f>
        <v/>
      </c>
      <c r="F74" s="83" t="str">
        <f>IF('ادخال البيانات'!G76="","",'ادخال البيانات'!H76)</f>
        <v/>
      </c>
      <c r="G74" s="80" t="str">
        <f>IF(F74="","",F74/'ادخال البيانات'!$P$3)</f>
        <v/>
      </c>
      <c r="H74" s="77" t="str">
        <f>IF('ادخال البيانات'!J76="","",'ادخال البيانات'!K76)</f>
        <v/>
      </c>
      <c r="I74" s="78" t="str">
        <f>IF(H74="","",H74/'ادخال البيانات'!$P$3)</f>
        <v/>
      </c>
      <c r="J74" s="81" t="str">
        <f>IF('ادخال البيانات'!M76="","",'ادخال البيانات'!N76)</f>
        <v/>
      </c>
      <c r="K74" s="82" t="str">
        <f>IF(J74="","",J74/'ادخال البيانات'!$P$3)</f>
        <v/>
      </c>
      <c r="L74" s="66" t="str">
        <f>IF('ادخال البيانات'!P76="","",'ادخال البيانات'!Q76)</f>
        <v/>
      </c>
      <c r="M74" s="79" t="str">
        <f>IF(L74="","",L74/'ادخال البيانات'!$P$3)</f>
        <v/>
      </c>
      <c r="N74" s="138" t="str">
        <f>IF('ادخال البيانات'!T76="","",'ادخال البيانات'!T76)</f>
        <v/>
      </c>
      <c r="O74" s="139" t="str">
        <f>IF(N74="","",N74/'ادخال البيانات'!$P$3)</f>
        <v/>
      </c>
      <c r="P74" s="156" t="str">
        <f>IF('ادخال البيانات'!W76="","",'ادخال البيانات'!W76)</f>
        <v/>
      </c>
      <c r="Q74" s="157" t="str">
        <f>IF(P74="","",P74/'ادخال البيانات'!$P$3)</f>
        <v/>
      </c>
      <c r="R74" s="66">
        <f>'ادخال البيانات'!Q79</f>
        <v>0</v>
      </c>
      <c r="S74" s="67">
        <f t="shared" si="5"/>
        <v>0</v>
      </c>
      <c r="T74" s="5"/>
    </row>
    <row r="75" spans="2:20" x14ac:dyDescent="0.3">
      <c r="B75"/>
      <c r="D75" s="83" t="str">
        <f>IF('ادخال البيانات'!D77="","",'ادخال البيانات'!E77)</f>
        <v/>
      </c>
      <c r="E75" s="84" t="str">
        <f>IF(D75="","",D75/'ادخال البيانات'!$P$3)</f>
        <v/>
      </c>
      <c r="F75" s="83" t="str">
        <f>IF('ادخال البيانات'!G77="","",'ادخال البيانات'!H77)</f>
        <v/>
      </c>
      <c r="G75" s="80" t="str">
        <f>IF(F75="","",F75/'ادخال البيانات'!$P$3)</f>
        <v/>
      </c>
      <c r="H75" s="77" t="str">
        <f>IF('ادخال البيانات'!J77="","",'ادخال البيانات'!K77)</f>
        <v/>
      </c>
      <c r="I75" s="78" t="str">
        <f>IF(H75="","",H75/'ادخال البيانات'!$P$3)</f>
        <v/>
      </c>
      <c r="J75" s="81" t="str">
        <f>IF('ادخال البيانات'!M77="","",'ادخال البيانات'!N77)</f>
        <v/>
      </c>
      <c r="K75" s="82" t="str">
        <f>IF(J75="","",J75/'ادخال البيانات'!$P$3)</f>
        <v/>
      </c>
      <c r="L75" s="66" t="str">
        <f>IF('ادخال البيانات'!P77="","",'ادخال البيانات'!Q77)</f>
        <v/>
      </c>
      <c r="M75" s="79" t="str">
        <f>IF(L75="","",L75/'ادخال البيانات'!$P$3)</f>
        <v/>
      </c>
      <c r="N75" s="138" t="str">
        <f>IF('ادخال البيانات'!T77="","",'ادخال البيانات'!T77)</f>
        <v/>
      </c>
      <c r="O75" s="139" t="str">
        <f>IF(N75="","",N75/'ادخال البيانات'!$P$3)</f>
        <v/>
      </c>
      <c r="P75" s="156" t="str">
        <f>IF('ادخال البيانات'!W77="","",'ادخال البيانات'!W77)</f>
        <v/>
      </c>
      <c r="Q75" s="157" t="str">
        <f>IF(P75="","",P75/'ادخال البيانات'!$P$3)</f>
        <v/>
      </c>
      <c r="R75" s="66">
        <f>'ادخال البيانات'!Q80</f>
        <v>0</v>
      </c>
      <c r="S75" s="67">
        <f t="shared" si="5"/>
        <v>0</v>
      </c>
      <c r="T75" s="5"/>
    </row>
    <row r="76" spans="2:20" x14ac:dyDescent="0.3">
      <c r="B76"/>
      <c r="D76" s="83" t="str">
        <f>IF('ادخال البيانات'!D78="","",'ادخال البيانات'!E78)</f>
        <v/>
      </c>
      <c r="E76" s="84" t="str">
        <f>IF(D76="","",D76/'ادخال البيانات'!$P$3)</f>
        <v/>
      </c>
      <c r="F76" s="83" t="str">
        <f>IF('ادخال البيانات'!G78="","",'ادخال البيانات'!H78)</f>
        <v/>
      </c>
      <c r="G76" s="80" t="str">
        <f>IF(F76="","",F76/'ادخال البيانات'!$P$3)</f>
        <v/>
      </c>
      <c r="H76" s="77" t="str">
        <f>IF('ادخال البيانات'!J78="","",'ادخال البيانات'!K78)</f>
        <v/>
      </c>
      <c r="I76" s="78" t="str">
        <f>IF(H76="","",H76/'ادخال البيانات'!$P$3)</f>
        <v/>
      </c>
      <c r="J76" s="81" t="str">
        <f>IF('ادخال البيانات'!M78="","",'ادخال البيانات'!N78)</f>
        <v/>
      </c>
      <c r="K76" s="82" t="str">
        <f>IF(J76="","",J76/'ادخال البيانات'!$P$3)</f>
        <v/>
      </c>
      <c r="L76" s="66" t="str">
        <f>IF('ادخال البيانات'!P78="","",'ادخال البيانات'!Q78)</f>
        <v/>
      </c>
      <c r="M76" s="79" t="str">
        <f>IF(L76="","",L76/'ادخال البيانات'!$P$3)</f>
        <v/>
      </c>
      <c r="N76" s="138" t="str">
        <f>IF('ادخال البيانات'!T78="","",'ادخال البيانات'!T78)</f>
        <v/>
      </c>
      <c r="O76" s="139" t="str">
        <f>IF(N76="","",N76/'ادخال البيانات'!$P$3)</f>
        <v/>
      </c>
      <c r="P76" s="156" t="str">
        <f>IF('ادخال البيانات'!W78="","",'ادخال البيانات'!W78)</f>
        <v/>
      </c>
      <c r="Q76" s="157" t="str">
        <f>IF(P76="","",P76/'ادخال البيانات'!$P$3)</f>
        <v/>
      </c>
      <c r="R76" s="66">
        <f>'ادخال البيانات'!Q81</f>
        <v>0</v>
      </c>
      <c r="S76" s="67">
        <f t="shared" si="5"/>
        <v>0</v>
      </c>
      <c r="T76" s="5"/>
    </row>
    <row r="77" spans="2:20" x14ac:dyDescent="0.3">
      <c r="B77"/>
      <c r="D77" s="83" t="str">
        <f>IF('ادخال البيانات'!D79="","",'ادخال البيانات'!E79)</f>
        <v/>
      </c>
      <c r="E77" s="84" t="str">
        <f>IF(D77="","",D77/'ادخال البيانات'!$P$3)</f>
        <v/>
      </c>
      <c r="F77" s="83" t="str">
        <f>IF('ادخال البيانات'!G79="","",'ادخال البيانات'!H79)</f>
        <v/>
      </c>
      <c r="G77" s="80" t="str">
        <f>IF(F77="","",F77/'ادخال البيانات'!$P$3)</f>
        <v/>
      </c>
      <c r="H77" s="77" t="str">
        <f>IF('ادخال البيانات'!J79="","",'ادخال البيانات'!K79)</f>
        <v/>
      </c>
      <c r="I77" s="78" t="str">
        <f>IF(H77="","",H77/'ادخال البيانات'!$P$3)</f>
        <v/>
      </c>
      <c r="J77" s="81" t="str">
        <f>IF('ادخال البيانات'!M79="","",'ادخال البيانات'!N79)</f>
        <v/>
      </c>
      <c r="K77" s="82" t="str">
        <f>IF(J77="","",J77/'ادخال البيانات'!$P$3)</f>
        <v/>
      </c>
      <c r="L77" s="66" t="str">
        <f>IF('ادخال البيانات'!P79="","",'ادخال البيانات'!Q79)</f>
        <v/>
      </c>
      <c r="M77" s="79" t="str">
        <f>IF(L77="","",L77/'ادخال البيانات'!$P$3)</f>
        <v/>
      </c>
      <c r="N77" s="138" t="str">
        <f>IF('ادخال البيانات'!T79="","",'ادخال البيانات'!T79)</f>
        <v/>
      </c>
      <c r="O77" s="139" t="str">
        <f>IF(N77="","",N77/'ادخال البيانات'!$P$3)</f>
        <v/>
      </c>
      <c r="P77" s="156" t="str">
        <f>IF('ادخال البيانات'!W79="","",'ادخال البيانات'!W79)</f>
        <v/>
      </c>
      <c r="Q77" s="157" t="str">
        <f>IF(P77="","",P77/'ادخال البيانات'!$P$3)</f>
        <v/>
      </c>
      <c r="R77" s="66">
        <f>'ادخال البيانات'!Q82</f>
        <v>0</v>
      </c>
      <c r="S77" s="67">
        <f t="shared" si="5"/>
        <v>0</v>
      </c>
      <c r="T77" s="5"/>
    </row>
    <row r="78" spans="2:20" x14ac:dyDescent="0.3">
      <c r="B78"/>
      <c r="D78" s="83" t="str">
        <f>IF('ادخال البيانات'!D80="","",'ادخال البيانات'!E80)</f>
        <v/>
      </c>
      <c r="E78" s="84" t="str">
        <f>IF(D78="","",D78/'ادخال البيانات'!$P$3)</f>
        <v/>
      </c>
      <c r="F78" s="83" t="str">
        <f>IF('ادخال البيانات'!G80="","",'ادخال البيانات'!H80)</f>
        <v/>
      </c>
      <c r="G78" s="80" t="str">
        <f>IF(F78="","",F78/'ادخال البيانات'!$P$3)</f>
        <v/>
      </c>
      <c r="H78" s="77" t="str">
        <f>IF('ادخال البيانات'!J80="","",'ادخال البيانات'!K80)</f>
        <v/>
      </c>
      <c r="I78" s="78" t="str">
        <f>IF(H78="","",H78/'ادخال البيانات'!$P$3)</f>
        <v/>
      </c>
      <c r="J78" s="81" t="str">
        <f>IF('ادخال البيانات'!M80="","",'ادخال البيانات'!N80)</f>
        <v/>
      </c>
      <c r="K78" s="82" t="str">
        <f>IF(J78="","",J78/'ادخال البيانات'!$P$3)</f>
        <v/>
      </c>
      <c r="L78" s="66" t="str">
        <f>IF('ادخال البيانات'!P80="","",'ادخال البيانات'!Q80)</f>
        <v/>
      </c>
      <c r="M78" s="79" t="str">
        <f>IF(L78="","",L78/'ادخال البيانات'!$P$3)</f>
        <v/>
      </c>
      <c r="N78" s="138" t="str">
        <f>IF('ادخال البيانات'!T80="","",'ادخال البيانات'!T80)</f>
        <v/>
      </c>
      <c r="O78" s="139" t="str">
        <f>IF(N78="","",N78/'ادخال البيانات'!$P$3)</f>
        <v/>
      </c>
      <c r="P78" s="156" t="str">
        <f>IF('ادخال البيانات'!W80="","",'ادخال البيانات'!W80)</f>
        <v/>
      </c>
      <c r="Q78" s="157" t="str">
        <f>IF(P78="","",P78/'ادخال البيانات'!$P$3)</f>
        <v/>
      </c>
      <c r="R78" s="66">
        <f>'ادخال البيانات'!Q83</f>
        <v>0</v>
      </c>
      <c r="S78" s="67">
        <f t="shared" si="5"/>
        <v>0</v>
      </c>
      <c r="T78" s="5"/>
    </row>
    <row r="79" spans="2:20" x14ac:dyDescent="0.3">
      <c r="B79"/>
      <c r="D79" s="83" t="str">
        <f>IF('ادخال البيانات'!D81="","",'ادخال البيانات'!E81)</f>
        <v/>
      </c>
      <c r="E79" s="84" t="str">
        <f>IF(D79="","",D79/'ادخال البيانات'!$P$3)</f>
        <v/>
      </c>
      <c r="F79" s="83" t="str">
        <f>IF('ادخال البيانات'!G81="","",'ادخال البيانات'!H81)</f>
        <v/>
      </c>
      <c r="G79" s="80" t="str">
        <f>IF(F79="","",F79/'ادخال البيانات'!$P$3)</f>
        <v/>
      </c>
      <c r="H79" s="77" t="str">
        <f>IF('ادخال البيانات'!J81="","",'ادخال البيانات'!K81)</f>
        <v/>
      </c>
      <c r="I79" s="78" t="str">
        <f>IF(H79="","",H79/'ادخال البيانات'!$P$3)</f>
        <v/>
      </c>
      <c r="J79" s="81" t="str">
        <f>IF('ادخال البيانات'!M81="","",'ادخال البيانات'!N81)</f>
        <v/>
      </c>
      <c r="K79" s="82" t="str">
        <f>IF(J79="","",J79/'ادخال البيانات'!$P$3)</f>
        <v/>
      </c>
      <c r="L79" s="66" t="str">
        <f>IF('ادخال البيانات'!P81="","",'ادخال البيانات'!Q81)</f>
        <v/>
      </c>
      <c r="M79" s="79" t="str">
        <f>IF(L79="","",L79/'ادخال البيانات'!$P$3)</f>
        <v/>
      </c>
      <c r="N79" s="138" t="str">
        <f>IF('ادخال البيانات'!T81="","",'ادخال البيانات'!T81)</f>
        <v/>
      </c>
      <c r="O79" s="139" t="str">
        <f>IF(N79="","",N79/'ادخال البيانات'!$P$3)</f>
        <v/>
      </c>
      <c r="P79" s="156" t="str">
        <f>IF('ادخال البيانات'!W81="","",'ادخال البيانات'!W81)</f>
        <v/>
      </c>
      <c r="Q79" s="157" t="str">
        <f>IF(P79="","",P79/'ادخال البيانات'!$P$3)</f>
        <v/>
      </c>
      <c r="R79" s="66">
        <f>'ادخال البيانات'!Q84</f>
        <v>0</v>
      </c>
      <c r="S79" s="67">
        <f t="shared" si="5"/>
        <v>0</v>
      </c>
      <c r="T79" s="5"/>
    </row>
    <row r="80" spans="2:20" x14ac:dyDescent="0.3">
      <c r="B80"/>
      <c r="D80" s="83" t="str">
        <f>IF('ادخال البيانات'!D82="","",'ادخال البيانات'!E82)</f>
        <v/>
      </c>
      <c r="E80" s="84" t="str">
        <f>IF(D80="","",D80/'ادخال البيانات'!$P$3)</f>
        <v/>
      </c>
      <c r="F80" s="83" t="str">
        <f>IF('ادخال البيانات'!G82="","",'ادخال البيانات'!H82)</f>
        <v/>
      </c>
      <c r="G80" s="80" t="str">
        <f>IF(F80="","",F80/'ادخال البيانات'!$P$3)</f>
        <v/>
      </c>
      <c r="H80" s="77" t="str">
        <f>IF('ادخال البيانات'!J82="","",'ادخال البيانات'!K82)</f>
        <v/>
      </c>
      <c r="I80" s="78" t="str">
        <f>IF(H80="","",H80/'ادخال البيانات'!$P$3)</f>
        <v/>
      </c>
      <c r="J80" s="81" t="str">
        <f>IF('ادخال البيانات'!M82="","",'ادخال البيانات'!N82)</f>
        <v/>
      </c>
      <c r="K80" s="82" t="str">
        <f>IF(J80="","",J80/'ادخال البيانات'!$P$3)</f>
        <v/>
      </c>
      <c r="L80" s="66" t="str">
        <f>IF('ادخال البيانات'!P82="","",'ادخال البيانات'!Q82)</f>
        <v/>
      </c>
      <c r="M80" s="79" t="str">
        <f>IF(L80="","",L80/'ادخال البيانات'!$P$3)</f>
        <v/>
      </c>
      <c r="N80" s="138" t="str">
        <f>IF('ادخال البيانات'!T82="","",'ادخال البيانات'!T82)</f>
        <v/>
      </c>
      <c r="O80" s="139" t="str">
        <f>IF(N80="","",N80/'ادخال البيانات'!$P$3)</f>
        <v/>
      </c>
      <c r="P80" s="156" t="str">
        <f>IF('ادخال البيانات'!W82="","",'ادخال البيانات'!W82)</f>
        <v/>
      </c>
      <c r="Q80" s="157" t="str">
        <f>IF(P80="","",P80/'ادخال البيانات'!$P$3)</f>
        <v/>
      </c>
      <c r="R80" s="66">
        <f>'ادخال البيانات'!Q85</f>
        <v>0</v>
      </c>
      <c r="S80" s="67">
        <f t="shared" ref="S80:S143" si="6">R80/$O$8</f>
        <v>0</v>
      </c>
      <c r="T80" s="5"/>
    </row>
    <row r="81" spans="2:20" x14ac:dyDescent="0.3">
      <c r="B81"/>
      <c r="D81" s="83" t="str">
        <f>IF('ادخال البيانات'!D83="","",'ادخال البيانات'!E83)</f>
        <v/>
      </c>
      <c r="E81" s="84" t="str">
        <f>IF(D81="","",D81/'ادخال البيانات'!$P$3)</f>
        <v/>
      </c>
      <c r="F81" s="83" t="str">
        <f>IF('ادخال البيانات'!G83="","",'ادخال البيانات'!H83)</f>
        <v/>
      </c>
      <c r="G81" s="80" t="str">
        <f>IF(F81="","",F81/'ادخال البيانات'!$P$3)</f>
        <v/>
      </c>
      <c r="H81" s="77" t="str">
        <f>IF('ادخال البيانات'!J83="","",'ادخال البيانات'!K83)</f>
        <v/>
      </c>
      <c r="I81" s="78" t="str">
        <f>IF(H81="","",H81/'ادخال البيانات'!$P$3)</f>
        <v/>
      </c>
      <c r="J81" s="81" t="str">
        <f>IF('ادخال البيانات'!M83="","",'ادخال البيانات'!N83)</f>
        <v/>
      </c>
      <c r="K81" s="82" t="str">
        <f>IF(J81="","",J81/'ادخال البيانات'!$P$3)</f>
        <v/>
      </c>
      <c r="L81" s="66" t="str">
        <f>IF('ادخال البيانات'!P83="","",'ادخال البيانات'!Q83)</f>
        <v/>
      </c>
      <c r="M81" s="79" t="str">
        <f>IF(L81="","",L81/'ادخال البيانات'!$P$3)</f>
        <v/>
      </c>
      <c r="N81" s="138" t="str">
        <f>IF('ادخال البيانات'!T83="","",'ادخال البيانات'!T83)</f>
        <v/>
      </c>
      <c r="O81" s="139" t="str">
        <f>IF(N81="","",N81/'ادخال البيانات'!$P$3)</f>
        <v/>
      </c>
      <c r="P81" s="156" t="str">
        <f>IF('ادخال البيانات'!W83="","",'ادخال البيانات'!W83)</f>
        <v/>
      </c>
      <c r="Q81" s="157" t="str">
        <f>IF(P81="","",P81/'ادخال البيانات'!$P$3)</f>
        <v/>
      </c>
      <c r="R81" s="66">
        <f>'ادخال البيانات'!Q86</f>
        <v>0</v>
      </c>
      <c r="S81" s="67">
        <f t="shared" si="6"/>
        <v>0</v>
      </c>
      <c r="T81" s="5"/>
    </row>
    <row r="82" spans="2:20" x14ac:dyDescent="0.3">
      <c r="B82"/>
      <c r="D82" s="83" t="str">
        <f>IF('ادخال البيانات'!D84="","",'ادخال البيانات'!E84)</f>
        <v/>
      </c>
      <c r="E82" s="84" t="str">
        <f>IF(D82="","",D82/'ادخال البيانات'!$P$3)</f>
        <v/>
      </c>
      <c r="F82" s="83" t="str">
        <f>IF('ادخال البيانات'!G84="","",'ادخال البيانات'!H84)</f>
        <v/>
      </c>
      <c r="G82" s="80" t="str">
        <f>IF(F82="","",F82/'ادخال البيانات'!$P$3)</f>
        <v/>
      </c>
      <c r="H82" s="77" t="str">
        <f>IF('ادخال البيانات'!J84="","",'ادخال البيانات'!K84)</f>
        <v/>
      </c>
      <c r="I82" s="78" t="str">
        <f>IF(H82="","",H82/'ادخال البيانات'!$P$3)</f>
        <v/>
      </c>
      <c r="J82" s="81" t="str">
        <f>IF('ادخال البيانات'!M84="","",'ادخال البيانات'!N84)</f>
        <v/>
      </c>
      <c r="K82" s="82" t="str">
        <f>IF(J82="","",J82/'ادخال البيانات'!$P$3)</f>
        <v/>
      </c>
      <c r="L82" s="66" t="str">
        <f>IF('ادخال البيانات'!P84="","",'ادخال البيانات'!Q84)</f>
        <v/>
      </c>
      <c r="M82" s="79" t="str">
        <f>IF(L82="","",L82/'ادخال البيانات'!$P$3)</f>
        <v/>
      </c>
      <c r="N82" s="138" t="str">
        <f>IF('ادخال البيانات'!T84="","",'ادخال البيانات'!T84)</f>
        <v/>
      </c>
      <c r="O82" s="139" t="str">
        <f>IF(N82="","",N82/'ادخال البيانات'!$P$3)</f>
        <v/>
      </c>
      <c r="P82" s="156" t="str">
        <f>IF('ادخال البيانات'!W84="","",'ادخال البيانات'!W84)</f>
        <v/>
      </c>
      <c r="Q82" s="157" t="str">
        <f>IF(P82="","",P82/'ادخال البيانات'!$P$3)</f>
        <v/>
      </c>
      <c r="R82" s="66">
        <f>'ادخال البيانات'!Q87</f>
        <v>0</v>
      </c>
      <c r="S82" s="67">
        <f t="shared" si="6"/>
        <v>0</v>
      </c>
      <c r="T82" s="5"/>
    </row>
    <row r="83" spans="2:20" x14ac:dyDescent="0.3">
      <c r="B83"/>
      <c r="D83" s="83" t="str">
        <f>IF('ادخال البيانات'!D85="","",'ادخال البيانات'!E85)</f>
        <v/>
      </c>
      <c r="E83" s="84" t="str">
        <f>IF(D83="","",D83/'ادخال البيانات'!$P$3)</f>
        <v/>
      </c>
      <c r="F83" s="83" t="str">
        <f>IF('ادخال البيانات'!G85="","",'ادخال البيانات'!H85)</f>
        <v/>
      </c>
      <c r="G83" s="80" t="str">
        <f>IF(F83="","",F83/'ادخال البيانات'!$P$3)</f>
        <v/>
      </c>
      <c r="H83" s="77" t="str">
        <f>IF('ادخال البيانات'!J85="","",'ادخال البيانات'!K85)</f>
        <v/>
      </c>
      <c r="I83" s="78" t="str">
        <f>IF(H83="","",H83/'ادخال البيانات'!$P$3)</f>
        <v/>
      </c>
      <c r="J83" s="81" t="str">
        <f>IF('ادخال البيانات'!M85="","",'ادخال البيانات'!N85)</f>
        <v/>
      </c>
      <c r="K83" s="82" t="str">
        <f>IF(J83="","",J83/'ادخال البيانات'!$P$3)</f>
        <v/>
      </c>
      <c r="L83" s="66" t="str">
        <f>IF('ادخال البيانات'!P85="","",'ادخال البيانات'!Q85)</f>
        <v/>
      </c>
      <c r="M83" s="79" t="str">
        <f>IF(L83="","",L83/'ادخال البيانات'!$P$3)</f>
        <v/>
      </c>
      <c r="N83" s="138" t="str">
        <f>IF('ادخال البيانات'!T85="","",'ادخال البيانات'!T85)</f>
        <v/>
      </c>
      <c r="O83" s="139" t="str">
        <f>IF(N83="","",N83/'ادخال البيانات'!$P$3)</f>
        <v/>
      </c>
      <c r="P83" s="156" t="str">
        <f>IF('ادخال البيانات'!W85="","",'ادخال البيانات'!W85)</f>
        <v/>
      </c>
      <c r="Q83" s="157" t="str">
        <f>IF(P83="","",P83/'ادخال البيانات'!$P$3)</f>
        <v/>
      </c>
      <c r="R83" s="66">
        <f>'ادخال البيانات'!Q88</f>
        <v>0</v>
      </c>
      <c r="S83" s="67">
        <f t="shared" si="6"/>
        <v>0</v>
      </c>
      <c r="T83" s="5"/>
    </row>
    <row r="84" spans="2:20" x14ac:dyDescent="0.3">
      <c r="B84"/>
      <c r="D84" s="83" t="str">
        <f>IF('ادخال البيانات'!D86="","",'ادخال البيانات'!E86)</f>
        <v/>
      </c>
      <c r="E84" s="84" t="str">
        <f>IF(D84="","",D84/'ادخال البيانات'!$P$3)</f>
        <v/>
      </c>
      <c r="F84" s="83" t="str">
        <f>IF('ادخال البيانات'!G86="","",'ادخال البيانات'!H86)</f>
        <v/>
      </c>
      <c r="G84" s="80" t="str">
        <f>IF(F84="","",F84/'ادخال البيانات'!$P$3)</f>
        <v/>
      </c>
      <c r="H84" s="77" t="str">
        <f>IF('ادخال البيانات'!J86="","",'ادخال البيانات'!K86)</f>
        <v/>
      </c>
      <c r="I84" s="78" t="str">
        <f>IF(H84="","",H84/'ادخال البيانات'!$P$3)</f>
        <v/>
      </c>
      <c r="J84" s="81" t="str">
        <f>IF('ادخال البيانات'!M86="","",'ادخال البيانات'!N86)</f>
        <v/>
      </c>
      <c r="K84" s="82" t="str">
        <f>IF(J84="","",J84/'ادخال البيانات'!$P$3)</f>
        <v/>
      </c>
      <c r="L84" s="66" t="str">
        <f>IF('ادخال البيانات'!P86="","",'ادخال البيانات'!Q86)</f>
        <v/>
      </c>
      <c r="M84" s="79" t="str">
        <f>IF(L84="","",L84/'ادخال البيانات'!$P$3)</f>
        <v/>
      </c>
      <c r="N84" s="138" t="str">
        <f>IF('ادخال البيانات'!T86="","",'ادخال البيانات'!T86)</f>
        <v/>
      </c>
      <c r="O84" s="139" t="str">
        <f>IF(N84="","",N84/'ادخال البيانات'!$P$3)</f>
        <v/>
      </c>
      <c r="P84" s="156" t="str">
        <f>IF('ادخال البيانات'!W86="","",'ادخال البيانات'!W86)</f>
        <v/>
      </c>
      <c r="Q84" s="157" t="str">
        <f>IF(P84="","",P84/'ادخال البيانات'!$P$3)</f>
        <v/>
      </c>
      <c r="R84" s="66">
        <f>'ادخال البيانات'!Q89</f>
        <v>0</v>
      </c>
      <c r="S84" s="67">
        <f t="shared" si="6"/>
        <v>0</v>
      </c>
      <c r="T84" s="5"/>
    </row>
    <row r="85" spans="2:20" x14ac:dyDescent="0.3">
      <c r="B85"/>
      <c r="D85" s="83" t="str">
        <f>IF('ادخال البيانات'!D87="","",'ادخال البيانات'!E87)</f>
        <v/>
      </c>
      <c r="E85" s="84" t="str">
        <f>IF(D85="","",D85/'ادخال البيانات'!$P$3)</f>
        <v/>
      </c>
      <c r="F85" s="83" t="str">
        <f>IF('ادخال البيانات'!G87="","",'ادخال البيانات'!H87)</f>
        <v/>
      </c>
      <c r="G85" s="80" t="str">
        <f>IF(F85="","",F85/'ادخال البيانات'!$P$3)</f>
        <v/>
      </c>
      <c r="H85" s="77" t="str">
        <f>IF('ادخال البيانات'!J87="","",'ادخال البيانات'!K87)</f>
        <v/>
      </c>
      <c r="I85" s="78" t="str">
        <f>IF(H85="","",H85/'ادخال البيانات'!$P$3)</f>
        <v/>
      </c>
      <c r="J85" s="81" t="str">
        <f>IF('ادخال البيانات'!M87="","",'ادخال البيانات'!N87)</f>
        <v/>
      </c>
      <c r="K85" s="82" t="str">
        <f>IF(J85="","",J85/'ادخال البيانات'!$P$3)</f>
        <v/>
      </c>
      <c r="L85" s="66" t="str">
        <f>IF('ادخال البيانات'!P87="","",'ادخال البيانات'!Q87)</f>
        <v/>
      </c>
      <c r="M85" s="79" t="str">
        <f>IF(L85="","",L85/'ادخال البيانات'!$P$3)</f>
        <v/>
      </c>
      <c r="N85" s="138" t="str">
        <f>IF('ادخال البيانات'!T87="","",'ادخال البيانات'!T87)</f>
        <v/>
      </c>
      <c r="O85" s="139" t="str">
        <f>IF(N85="","",N85/'ادخال البيانات'!$P$3)</f>
        <v/>
      </c>
      <c r="P85" s="156" t="str">
        <f>IF('ادخال البيانات'!W87="","",'ادخال البيانات'!W87)</f>
        <v/>
      </c>
      <c r="Q85" s="157" t="str">
        <f>IF(P85="","",P85/'ادخال البيانات'!$P$3)</f>
        <v/>
      </c>
      <c r="R85" s="66">
        <f>'ادخال البيانات'!Q90</f>
        <v>0</v>
      </c>
      <c r="S85" s="67">
        <f t="shared" si="6"/>
        <v>0</v>
      </c>
      <c r="T85" s="5"/>
    </row>
    <row r="86" spans="2:20" x14ac:dyDescent="0.3">
      <c r="B86"/>
      <c r="D86" s="83" t="str">
        <f>IF('ادخال البيانات'!D88="","",'ادخال البيانات'!E88)</f>
        <v/>
      </c>
      <c r="E86" s="84" t="str">
        <f>IF(D86="","",D86/'ادخال البيانات'!$P$3)</f>
        <v/>
      </c>
      <c r="F86" s="83" t="str">
        <f>IF('ادخال البيانات'!G88="","",'ادخال البيانات'!H88)</f>
        <v/>
      </c>
      <c r="G86" s="80" t="str">
        <f>IF(F86="","",F86/'ادخال البيانات'!$P$3)</f>
        <v/>
      </c>
      <c r="H86" s="77" t="str">
        <f>IF('ادخال البيانات'!J88="","",'ادخال البيانات'!K88)</f>
        <v/>
      </c>
      <c r="I86" s="78" t="str">
        <f>IF(H86="","",H86/'ادخال البيانات'!$P$3)</f>
        <v/>
      </c>
      <c r="J86" s="81" t="str">
        <f>IF('ادخال البيانات'!M88="","",'ادخال البيانات'!N88)</f>
        <v/>
      </c>
      <c r="K86" s="82" t="str">
        <f>IF(J86="","",J86/'ادخال البيانات'!$P$3)</f>
        <v/>
      </c>
      <c r="L86" s="66" t="str">
        <f>IF('ادخال البيانات'!P88="","",'ادخال البيانات'!Q88)</f>
        <v/>
      </c>
      <c r="M86" s="79" t="str">
        <f>IF(L86="","",L86/'ادخال البيانات'!$P$3)</f>
        <v/>
      </c>
      <c r="N86" s="138" t="str">
        <f>IF('ادخال البيانات'!T88="","",'ادخال البيانات'!T88)</f>
        <v/>
      </c>
      <c r="O86" s="139" t="str">
        <f>IF(N86="","",N86/'ادخال البيانات'!$P$3)</f>
        <v/>
      </c>
      <c r="P86" s="156" t="str">
        <f>IF('ادخال البيانات'!W88="","",'ادخال البيانات'!W88)</f>
        <v/>
      </c>
      <c r="Q86" s="157" t="str">
        <f>IF(P86="","",P86/'ادخال البيانات'!$P$3)</f>
        <v/>
      </c>
      <c r="R86" s="66">
        <f>'ادخال البيانات'!Q91</f>
        <v>0</v>
      </c>
      <c r="S86" s="67">
        <f t="shared" si="6"/>
        <v>0</v>
      </c>
      <c r="T86" s="5"/>
    </row>
    <row r="87" spans="2:20" x14ac:dyDescent="0.3">
      <c r="B87"/>
      <c r="D87" s="83" t="str">
        <f>IF('ادخال البيانات'!D89="","",'ادخال البيانات'!E89)</f>
        <v/>
      </c>
      <c r="E87" s="84" t="str">
        <f>IF(D87="","",D87/'ادخال البيانات'!$P$3)</f>
        <v/>
      </c>
      <c r="F87" s="83" t="str">
        <f>IF('ادخال البيانات'!G89="","",'ادخال البيانات'!H89)</f>
        <v/>
      </c>
      <c r="G87" s="80" t="str">
        <f>IF(F87="","",F87/'ادخال البيانات'!$P$3)</f>
        <v/>
      </c>
      <c r="H87" s="77" t="str">
        <f>IF('ادخال البيانات'!J89="","",'ادخال البيانات'!K89)</f>
        <v/>
      </c>
      <c r="I87" s="78" t="str">
        <f>IF(H87="","",H87/'ادخال البيانات'!$P$3)</f>
        <v/>
      </c>
      <c r="J87" s="81" t="str">
        <f>IF('ادخال البيانات'!M89="","",'ادخال البيانات'!N89)</f>
        <v/>
      </c>
      <c r="K87" s="82" t="str">
        <f>IF(J87="","",J87/'ادخال البيانات'!$P$3)</f>
        <v/>
      </c>
      <c r="L87" s="66" t="str">
        <f>IF('ادخال البيانات'!P89="","",'ادخال البيانات'!Q89)</f>
        <v/>
      </c>
      <c r="M87" s="79" t="str">
        <f>IF(L87="","",L87/'ادخال البيانات'!$P$3)</f>
        <v/>
      </c>
      <c r="N87" s="138" t="str">
        <f>IF('ادخال البيانات'!T89="","",'ادخال البيانات'!T89)</f>
        <v/>
      </c>
      <c r="O87" s="139" t="str">
        <f>IF(N87="","",N87/'ادخال البيانات'!$P$3)</f>
        <v/>
      </c>
      <c r="P87" s="156" t="str">
        <f>IF('ادخال البيانات'!W89="","",'ادخال البيانات'!W89)</f>
        <v/>
      </c>
      <c r="Q87" s="157" t="str">
        <f>IF(P87="","",P87/'ادخال البيانات'!$P$3)</f>
        <v/>
      </c>
      <c r="R87" s="66">
        <f>'ادخال البيانات'!Q92</f>
        <v>0</v>
      </c>
      <c r="S87" s="67">
        <f t="shared" si="6"/>
        <v>0</v>
      </c>
      <c r="T87" s="5"/>
    </row>
    <row r="88" spans="2:20" x14ac:dyDescent="0.3">
      <c r="B88"/>
      <c r="D88" s="83" t="str">
        <f>IF('ادخال البيانات'!D90="","",'ادخال البيانات'!E90)</f>
        <v/>
      </c>
      <c r="E88" s="84" t="str">
        <f>IF(D88="","",D88/'ادخال البيانات'!$P$3)</f>
        <v/>
      </c>
      <c r="F88" s="83" t="str">
        <f>IF('ادخال البيانات'!G90="","",'ادخال البيانات'!H90)</f>
        <v/>
      </c>
      <c r="G88" s="80" t="str">
        <f>IF(F88="","",F88/'ادخال البيانات'!$P$3)</f>
        <v/>
      </c>
      <c r="H88" s="77" t="str">
        <f>IF('ادخال البيانات'!J90="","",'ادخال البيانات'!K90)</f>
        <v/>
      </c>
      <c r="I88" s="78" t="str">
        <f>IF(H88="","",H88/'ادخال البيانات'!$P$3)</f>
        <v/>
      </c>
      <c r="J88" s="81" t="str">
        <f>IF('ادخال البيانات'!M90="","",'ادخال البيانات'!N90)</f>
        <v/>
      </c>
      <c r="K88" s="82" t="str">
        <f>IF(J88="","",J88/'ادخال البيانات'!$P$3)</f>
        <v/>
      </c>
      <c r="L88" s="66" t="str">
        <f>IF('ادخال البيانات'!P90="","",'ادخال البيانات'!Q90)</f>
        <v/>
      </c>
      <c r="M88" s="79" t="str">
        <f>IF(L88="","",L88/'ادخال البيانات'!$P$3)</f>
        <v/>
      </c>
      <c r="N88" s="138" t="str">
        <f>IF('ادخال البيانات'!T90="","",'ادخال البيانات'!T90)</f>
        <v/>
      </c>
      <c r="O88" s="139" t="str">
        <f>IF(N88="","",N88/'ادخال البيانات'!$P$3)</f>
        <v/>
      </c>
      <c r="P88" s="156" t="str">
        <f>IF('ادخال البيانات'!W90="","",'ادخال البيانات'!W90)</f>
        <v/>
      </c>
      <c r="Q88" s="157" t="str">
        <f>IF(P88="","",P88/'ادخال البيانات'!$P$3)</f>
        <v/>
      </c>
      <c r="R88" s="66">
        <f>'ادخال البيانات'!Q93</f>
        <v>0</v>
      </c>
      <c r="S88" s="67">
        <f t="shared" si="6"/>
        <v>0</v>
      </c>
      <c r="T88" s="5"/>
    </row>
    <row r="89" spans="2:20" x14ac:dyDescent="0.3">
      <c r="B89"/>
      <c r="D89" s="83" t="str">
        <f>IF('ادخال البيانات'!D91="","",'ادخال البيانات'!E91)</f>
        <v/>
      </c>
      <c r="E89" s="84" t="str">
        <f>IF(D89="","",D89/'ادخال البيانات'!$P$3)</f>
        <v/>
      </c>
      <c r="F89" s="83" t="str">
        <f>IF('ادخال البيانات'!G91="","",'ادخال البيانات'!H91)</f>
        <v/>
      </c>
      <c r="G89" s="80" t="str">
        <f>IF(F89="","",F89/'ادخال البيانات'!$P$3)</f>
        <v/>
      </c>
      <c r="H89" s="77" t="str">
        <f>IF('ادخال البيانات'!J91="","",'ادخال البيانات'!K91)</f>
        <v/>
      </c>
      <c r="I89" s="78" t="str">
        <f>IF(H89="","",H89/'ادخال البيانات'!$P$3)</f>
        <v/>
      </c>
      <c r="J89" s="81" t="str">
        <f>IF('ادخال البيانات'!M91="","",'ادخال البيانات'!N91)</f>
        <v/>
      </c>
      <c r="K89" s="82" t="str">
        <f>IF(J89="","",J89/'ادخال البيانات'!$P$3)</f>
        <v/>
      </c>
      <c r="L89" s="66" t="str">
        <f>IF('ادخال البيانات'!P91="","",'ادخال البيانات'!Q91)</f>
        <v/>
      </c>
      <c r="M89" s="79" t="str">
        <f>IF(L89="","",L89/'ادخال البيانات'!$P$3)</f>
        <v/>
      </c>
      <c r="N89" s="138" t="str">
        <f>IF('ادخال البيانات'!T91="","",'ادخال البيانات'!T91)</f>
        <v/>
      </c>
      <c r="O89" s="139" t="str">
        <f>IF(N89="","",N89/'ادخال البيانات'!$P$3)</f>
        <v/>
      </c>
      <c r="P89" s="156" t="str">
        <f>IF('ادخال البيانات'!W91="","",'ادخال البيانات'!W91)</f>
        <v/>
      </c>
      <c r="Q89" s="157" t="str">
        <f>IF(P89="","",P89/'ادخال البيانات'!$P$3)</f>
        <v/>
      </c>
      <c r="R89" s="66">
        <f>'ادخال البيانات'!Q94</f>
        <v>0</v>
      </c>
      <c r="S89" s="67">
        <f t="shared" si="6"/>
        <v>0</v>
      </c>
      <c r="T89" s="5"/>
    </row>
    <row r="90" spans="2:20" x14ac:dyDescent="0.3">
      <c r="B90"/>
      <c r="D90" s="83" t="str">
        <f>IF('ادخال البيانات'!D92="","",'ادخال البيانات'!E92)</f>
        <v/>
      </c>
      <c r="E90" s="84" t="str">
        <f>IF(D90="","",D90/'ادخال البيانات'!$P$3)</f>
        <v/>
      </c>
      <c r="F90" s="83" t="str">
        <f>IF('ادخال البيانات'!G92="","",'ادخال البيانات'!H92)</f>
        <v/>
      </c>
      <c r="G90" s="80" t="str">
        <f>IF(F90="","",F90/'ادخال البيانات'!$P$3)</f>
        <v/>
      </c>
      <c r="H90" s="77" t="str">
        <f>IF('ادخال البيانات'!J92="","",'ادخال البيانات'!K92)</f>
        <v/>
      </c>
      <c r="I90" s="78" t="str">
        <f>IF(H90="","",H90/'ادخال البيانات'!$P$3)</f>
        <v/>
      </c>
      <c r="J90" s="81" t="str">
        <f>IF('ادخال البيانات'!M92="","",'ادخال البيانات'!N92)</f>
        <v/>
      </c>
      <c r="K90" s="82" t="str">
        <f>IF(J90="","",J90/'ادخال البيانات'!$P$3)</f>
        <v/>
      </c>
      <c r="L90" s="66" t="str">
        <f>IF('ادخال البيانات'!P92="","",'ادخال البيانات'!Q92)</f>
        <v/>
      </c>
      <c r="M90" s="79" t="str">
        <f>IF(L90="","",L90/'ادخال البيانات'!$P$3)</f>
        <v/>
      </c>
      <c r="N90" s="138" t="str">
        <f>IF('ادخال البيانات'!T92="","",'ادخال البيانات'!T92)</f>
        <v/>
      </c>
      <c r="O90" s="139" t="str">
        <f>IF(N90="","",N90/'ادخال البيانات'!$P$3)</f>
        <v/>
      </c>
      <c r="P90" s="156" t="str">
        <f>IF('ادخال البيانات'!W92="","",'ادخال البيانات'!W92)</f>
        <v/>
      </c>
      <c r="Q90" s="157" t="str">
        <f>IF(P90="","",P90/'ادخال البيانات'!$P$3)</f>
        <v/>
      </c>
      <c r="R90" s="66">
        <f>'ادخال البيانات'!Q95</f>
        <v>0</v>
      </c>
      <c r="S90" s="67">
        <f t="shared" si="6"/>
        <v>0</v>
      </c>
      <c r="T90" s="5"/>
    </row>
    <row r="91" spans="2:20" x14ac:dyDescent="0.3">
      <c r="B91"/>
      <c r="D91" s="83" t="str">
        <f>IF('ادخال البيانات'!D93="","",'ادخال البيانات'!E93)</f>
        <v/>
      </c>
      <c r="E91" s="84" t="str">
        <f>IF(D91="","",D91/'ادخال البيانات'!$P$3)</f>
        <v/>
      </c>
      <c r="F91" s="83" t="str">
        <f>IF('ادخال البيانات'!G93="","",'ادخال البيانات'!H93)</f>
        <v/>
      </c>
      <c r="G91" s="80" t="str">
        <f>IF(F91="","",F91/'ادخال البيانات'!$P$3)</f>
        <v/>
      </c>
      <c r="H91" s="77" t="str">
        <f>IF('ادخال البيانات'!J93="","",'ادخال البيانات'!K93)</f>
        <v/>
      </c>
      <c r="I91" s="78" t="str">
        <f>IF(H91="","",H91/'ادخال البيانات'!$P$3)</f>
        <v/>
      </c>
      <c r="J91" s="81" t="str">
        <f>IF('ادخال البيانات'!M93="","",'ادخال البيانات'!N93)</f>
        <v/>
      </c>
      <c r="K91" s="82" t="str">
        <f>IF(J91="","",J91/'ادخال البيانات'!$P$3)</f>
        <v/>
      </c>
      <c r="L91" s="66" t="str">
        <f>IF('ادخال البيانات'!P93="","",'ادخال البيانات'!Q93)</f>
        <v/>
      </c>
      <c r="M91" s="79" t="str">
        <f>IF(L91="","",L91/'ادخال البيانات'!$P$3)</f>
        <v/>
      </c>
      <c r="N91" s="138" t="str">
        <f>IF('ادخال البيانات'!T93="","",'ادخال البيانات'!T93)</f>
        <v/>
      </c>
      <c r="O91" s="139" t="str">
        <f>IF(N91="","",N91/'ادخال البيانات'!$P$3)</f>
        <v/>
      </c>
      <c r="P91" s="156" t="str">
        <f>IF('ادخال البيانات'!W93="","",'ادخال البيانات'!W93)</f>
        <v/>
      </c>
      <c r="Q91" s="157" t="str">
        <f>IF(P91="","",P91/'ادخال البيانات'!$P$3)</f>
        <v/>
      </c>
      <c r="R91" s="66">
        <f>'ادخال البيانات'!Q96</f>
        <v>0</v>
      </c>
      <c r="S91" s="67">
        <f t="shared" si="6"/>
        <v>0</v>
      </c>
      <c r="T91" s="5"/>
    </row>
    <row r="92" spans="2:20" x14ac:dyDescent="0.3">
      <c r="B92"/>
      <c r="D92" s="83" t="str">
        <f>IF('ادخال البيانات'!D94="","",'ادخال البيانات'!E94)</f>
        <v/>
      </c>
      <c r="E92" s="84" t="str">
        <f>IF(D92="","",D92/'ادخال البيانات'!$P$3)</f>
        <v/>
      </c>
      <c r="F92" s="83" t="str">
        <f>IF('ادخال البيانات'!G94="","",'ادخال البيانات'!H94)</f>
        <v/>
      </c>
      <c r="G92" s="80" t="str">
        <f>IF(F92="","",F92/'ادخال البيانات'!$P$3)</f>
        <v/>
      </c>
      <c r="H92" s="77" t="str">
        <f>IF('ادخال البيانات'!J94="","",'ادخال البيانات'!K94)</f>
        <v/>
      </c>
      <c r="I92" s="78" t="str">
        <f>IF(H92="","",H92/'ادخال البيانات'!$P$3)</f>
        <v/>
      </c>
      <c r="J92" s="81" t="str">
        <f>IF('ادخال البيانات'!M94="","",'ادخال البيانات'!N94)</f>
        <v/>
      </c>
      <c r="K92" s="82" t="str">
        <f>IF(J92="","",J92/'ادخال البيانات'!$P$3)</f>
        <v/>
      </c>
      <c r="L92" s="66" t="str">
        <f>IF('ادخال البيانات'!P94="","",'ادخال البيانات'!Q94)</f>
        <v/>
      </c>
      <c r="M92" s="79" t="str">
        <f>IF(L92="","",L92/'ادخال البيانات'!$P$3)</f>
        <v/>
      </c>
      <c r="N92" s="138" t="str">
        <f>IF('ادخال البيانات'!T94="","",'ادخال البيانات'!T94)</f>
        <v/>
      </c>
      <c r="O92" s="139" t="str">
        <f>IF(N92="","",N92/'ادخال البيانات'!$P$3)</f>
        <v/>
      </c>
      <c r="P92" s="156" t="str">
        <f>IF('ادخال البيانات'!W94="","",'ادخال البيانات'!W94)</f>
        <v/>
      </c>
      <c r="Q92" s="157" t="str">
        <f>IF(P92="","",P92/'ادخال البيانات'!$P$3)</f>
        <v/>
      </c>
      <c r="R92" s="66">
        <f>'ادخال البيانات'!Q97</f>
        <v>0</v>
      </c>
      <c r="S92" s="67">
        <f t="shared" si="6"/>
        <v>0</v>
      </c>
      <c r="T92" s="5"/>
    </row>
    <row r="93" spans="2:20" x14ac:dyDescent="0.3">
      <c r="B93"/>
      <c r="D93" s="83" t="str">
        <f>IF('ادخال البيانات'!D95="","",'ادخال البيانات'!E95)</f>
        <v/>
      </c>
      <c r="E93" s="84" t="str">
        <f>IF(D93="","",D93/'ادخال البيانات'!$P$3)</f>
        <v/>
      </c>
      <c r="F93" s="83" t="str">
        <f>IF('ادخال البيانات'!G95="","",'ادخال البيانات'!H95)</f>
        <v/>
      </c>
      <c r="G93" s="80" t="str">
        <f>IF(F93="","",F93/'ادخال البيانات'!$P$3)</f>
        <v/>
      </c>
      <c r="H93" s="77" t="str">
        <f>IF('ادخال البيانات'!J95="","",'ادخال البيانات'!K95)</f>
        <v/>
      </c>
      <c r="I93" s="78" t="str">
        <f>IF(H93="","",H93/'ادخال البيانات'!$P$3)</f>
        <v/>
      </c>
      <c r="J93" s="81" t="str">
        <f>IF('ادخال البيانات'!M95="","",'ادخال البيانات'!N95)</f>
        <v/>
      </c>
      <c r="K93" s="82" t="str">
        <f>IF(J93="","",J93/'ادخال البيانات'!$P$3)</f>
        <v/>
      </c>
      <c r="L93" s="66" t="str">
        <f>IF('ادخال البيانات'!P95="","",'ادخال البيانات'!Q95)</f>
        <v/>
      </c>
      <c r="M93" s="79" t="str">
        <f>IF(L93="","",L93/'ادخال البيانات'!$P$3)</f>
        <v/>
      </c>
      <c r="N93" s="138" t="str">
        <f>IF('ادخال البيانات'!T95="","",'ادخال البيانات'!T95)</f>
        <v/>
      </c>
      <c r="O93" s="139" t="str">
        <f>IF(N93="","",N93/'ادخال البيانات'!$P$3)</f>
        <v/>
      </c>
      <c r="P93" s="156" t="str">
        <f>IF('ادخال البيانات'!W95="","",'ادخال البيانات'!W95)</f>
        <v/>
      </c>
      <c r="Q93" s="157" t="str">
        <f>IF(P93="","",P93/'ادخال البيانات'!$P$3)</f>
        <v/>
      </c>
      <c r="R93" s="66">
        <f>'ادخال البيانات'!Q98</f>
        <v>0</v>
      </c>
      <c r="S93" s="67">
        <f t="shared" si="6"/>
        <v>0</v>
      </c>
      <c r="T93" s="5"/>
    </row>
    <row r="94" spans="2:20" x14ac:dyDescent="0.3">
      <c r="B94"/>
      <c r="D94" s="83" t="str">
        <f>IF('ادخال البيانات'!D96="","",'ادخال البيانات'!E96)</f>
        <v/>
      </c>
      <c r="E94" s="84" t="str">
        <f>IF(D94="","",D94/'ادخال البيانات'!$P$3)</f>
        <v/>
      </c>
      <c r="F94" s="83" t="str">
        <f>IF('ادخال البيانات'!G96="","",'ادخال البيانات'!H96)</f>
        <v/>
      </c>
      <c r="G94" s="80" t="str">
        <f>IF(F94="","",F94/'ادخال البيانات'!$P$3)</f>
        <v/>
      </c>
      <c r="H94" s="77" t="str">
        <f>IF('ادخال البيانات'!J96="","",'ادخال البيانات'!K96)</f>
        <v/>
      </c>
      <c r="I94" s="78" t="str">
        <f>IF(H94="","",H94/'ادخال البيانات'!$P$3)</f>
        <v/>
      </c>
      <c r="J94" s="81" t="str">
        <f>IF('ادخال البيانات'!M96="","",'ادخال البيانات'!N96)</f>
        <v/>
      </c>
      <c r="K94" s="82" t="str">
        <f>IF(J94="","",J94/'ادخال البيانات'!$P$3)</f>
        <v/>
      </c>
      <c r="L94" s="66" t="str">
        <f>IF('ادخال البيانات'!P96="","",'ادخال البيانات'!Q96)</f>
        <v/>
      </c>
      <c r="M94" s="79" t="str">
        <f>IF(L94="","",L94/'ادخال البيانات'!$P$3)</f>
        <v/>
      </c>
      <c r="N94" s="138" t="str">
        <f>IF('ادخال البيانات'!T96="","",'ادخال البيانات'!T96)</f>
        <v/>
      </c>
      <c r="O94" s="139" t="str">
        <f>IF(N94="","",N94/'ادخال البيانات'!$P$3)</f>
        <v/>
      </c>
      <c r="P94" s="156" t="str">
        <f>IF('ادخال البيانات'!W96="","",'ادخال البيانات'!W96)</f>
        <v/>
      </c>
      <c r="Q94" s="157" t="str">
        <f>IF(P94="","",P94/'ادخال البيانات'!$P$3)</f>
        <v/>
      </c>
      <c r="R94" s="66">
        <f>'ادخال البيانات'!Q99</f>
        <v>0</v>
      </c>
      <c r="S94" s="67">
        <f t="shared" si="6"/>
        <v>0</v>
      </c>
      <c r="T94" s="5"/>
    </row>
    <row r="95" spans="2:20" x14ac:dyDescent="0.3">
      <c r="B95"/>
      <c r="D95" s="83" t="str">
        <f>IF('ادخال البيانات'!D97="","",'ادخال البيانات'!E97)</f>
        <v/>
      </c>
      <c r="E95" s="84" t="str">
        <f>IF(D95="","",D95/'ادخال البيانات'!$P$3)</f>
        <v/>
      </c>
      <c r="F95" s="83" t="str">
        <f>IF('ادخال البيانات'!G97="","",'ادخال البيانات'!H97)</f>
        <v/>
      </c>
      <c r="G95" s="80" t="str">
        <f>IF(F95="","",F95/'ادخال البيانات'!$P$3)</f>
        <v/>
      </c>
      <c r="H95" s="77" t="str">
        <f>IF('ادخال البيانات'!J97="","",'ادخال البيانات'!K97)</f>
        <v/>
      </c>
      <c r="I95" s="78" t="str">
        <f>IF(H95="","",H95/'ادخال البيانات'!$P$3)</f>
        <v/>
      </c>
      <c r="J95" s="81" t="str">
        <f>IF('ادخال البيانات'!M97="","",'ادخال البيانات'!N97)</f>
        <v/>
      </c>
      <c r="K95" s="82" t="str">
        <f>IF(J95="","",J95/'ادخال البيانات'!$P$3)</f>
        <v/>
      </c>
      <c r="L95" s="66" t="str">
        <f>IF('ادخال البيانات'!P97="","",'ادخال البيانات'!Q97)</f>
        <v/>
      </c>
      <c r="M95" s="79" t="str">
        <f>IF(L95="","",L95/'ادخال البيانات'!$P$3)</f>
        <v/>
      </c>
      <c r="N95" s="138" t="str">
        <f>IF('ادخال البيانات'!T97="","",'ادخال البيانات'!T97)</f>
        <v/>
      </c>
      <c r="O95" s="139" t="str">
        <f>IF(N95="","",N95/'ادخال البيانات'!$P$3)</f>
        <v/>
      </c>
      <c r="P95" s="156" t="str">
        <f>IF('ادخال البيانات'!W97="","",'ادخال البيانات'!W97)</f>
        <v/>
      </c>
      <c r="Q95" s="157" t="str">
        <f>IF(P95="","",P95/'ادخال البيانات'!$P$3)</f>
        <v/>
      </c>
      <c r="R95" s="66">
        <f>'ادخال البيانات'!Q100</f>
        <v>0</v>
      </c>
      <c r="S95" s="67">
        <f t="shared" si="6"/>
        <v>0</v>
      </c>
      <c r="T95" s="5"/>
    </row>
    <row r="96" spans="2:20" x14ac:dyDescent="0.3">
      <c r="B96"/>
      <c r="D96" s="83" t="str">
        <f>IF('ادخال البيانات'!D98="","",'ادخال البيانات'!E98)</f>
        <v/>
      </c>
      <c r="E96" s="84" t="str">
        <f>IF(D96="","",D96/'ادخال البيانات'!$P$3)</f>
        <v/>
      </c>
      <c r="F96" s="83" t="str">
        <f>IF('ادخال البيانات'!G98="","",'ادخال البيانات'!H98)</f>
        <v/>
      </c>
      <c r="G96" s="80" t="str">
        <f>IF(F96="","",F96/'ادخال البيانات'!$P$3)</f>
        <v/>
      </c>
      <c r="H96" s="77" t="str">
        <f>IF('ادخال البيانات'!J98="","",'ادخال البيانات'!K98)</f>
        <v/>
      </c>
      <c r="I96" s="78" t="str">
        <f>IF(H96="","",H96/'ادخال البيانات'!$P$3)</f>
        <v/>
      </c>
      <c r="J96" s="81" t="str">
        <f>IF('ادخال البيانات'!M98="","",'ادخال البيانات'!N98)</f>
        <v/>
      </c>
      <c r="K96" s="82" t="str">
        <f>IF(J96="","",J96/'ادخال البيانات'!$P$3)</f>
        <v/>
      </c>
      <c r="L96" s="66" t="str">
        <f>IF('ادخال البيانات'!P98="","",'ادخال البيانات'!Q98)</f>
        <v/>
      </c>
      <c r="M96" s="79" t="str">
        <f>IF(L96="","",L96/'ادخال البيانات'!$P$3)</f>
        <v/>
      </c>
      <c r="N96" s="138" t="str">
        <f>IF('ادخال البيانات'!T98="","",'ادخال البيانات'!T98)</f>
        <v/>
      </c>
      <c r="O96" s="139" t="str">
        <f>IF(N96="","",N96/'ادخال البيانات'!$P$3)</f>
        <v/>
      </c>
      <c r="P96" s="156" t="str">
        <f>IF('ادخال البيانات'!W98="","",'ادخال البيانات'!W98)</f>
        <v/>
      </c>
      <c r="Q96" s="157" t="str">
        <f>IF(P96="","",P96/'ادخال البيانات'!$P$3)</f>
        <v/>
      </c>
      <c r="R96" s="66">
        <f>'ادخال البيانات'!Q101</f>
        <v>0</v>
      </c>
      <c r="S96" s="67">
        <f t="shared" si="6"/>
        <v>0</v>
      </c>
      <c r="T96" s="5"/>
    </row>
    <row r="97" spans="2:20" x14ac:dyDescent="0.3">
      <c r="B97"/>
      <c r="D97" s="83" t="str">
        <f>IF('ادخال البيانات'!D99="","",'ادخال البيانات'!E99)</f>
        <v/>
      </c>
      <c r="E97" s="84" t="str">
        <f>IF(D97="","",D97/'ادخال البيانات'!$P$3)</f>
        <v/>
      </c>
      <c r="F97" s="83" t="str">
        <f>IF('ادخال البيانات'!G99="","",'ادخال البيانات'!H99)</f>
        <v/>
      </c>
      <c r="G97" s="80" t="str">
        <f>IF(F97="","",F97/'ادخال البيانات'!$P$3)</f>
        <v/>
      </c>
      <c r="H97" s="77" t="str">
        <f>IF('ادخال البيانات'!J99="","",'ادخال البيانات'!K99)</f>
        <v/>
      </c>
      <c r="I97" s="78" t="str">
        <f>IF(H97="","",H97/'ادخال البيانات'!$P$3)</f>
        <v/>
      </c>
      <c r="J97" s="81" t="str">
        <f>IF('ادخال البيانات'!M99="","",'ادخال البيانات'!N99)</f>
        <v/>
      </c>
      <c r="K97" s="82" t="str">
        <f>IF(J97="","",J97/'ادخال البيانات'!$P$3)</f>
        <v/>
      </c>
      <c r="L97" s="66" t="str">
        <f>IF('ادخال البيانات'!P99="","",'ادخال البيانات'!Q99)</f>
        <v/>
      </c>
      <c r="M97" s="79" t="str">
        <f>IF(L97="","",L97/'ادخال البيانات'!$P$3)</f>
        <v/>
      </c>
      <c r="N97" s="138" t="str">
        <f>IF('ادخال البيانات'!T99="","",'ادخال البيانات'!T99)</f>
        <v/>
      </c>
      <c r="O97" s="139" t="str">
        <f>IF(N97="","",N97/'ادخال البيانات'!$P$3)</f>
        <v/>
      </c>
      <c r="P97" s="156" t="str">
        <f>IF('ادخال البيانات'!W99="","",'ادخال البيانات'!W99)</f>
        <v/>
      </c>
      <c r="Q97" s="157" t="str">
        <f>IF(P97="","",P97/'ادخال البيانات'!$P$3)</f>
        <v/>
      </c>
      <c r="R97" s="66">
        <f>'ادخال البيانات'!Q102</f>
        <v>0</v>
      </c>
      <c r="S97" s="67">
        <f t="shared" si="6"/>
        <v>0</v>
      </c>
      <c r="T97" s="5"/>
    </row>
    <row r="98" spans="2:20" x14ac:dyDescent="0.3">
      <c r="B98"/>
      <c r="D98" s="83" t="str">
        <f>IF('ادخال البيانات'!D100="","",'ادخال البيانات'!E100)</f>
        <v/>
      </c>
      <c r="E98" s="84" t="str">
        <f>IF(D98="","",D98/'ادخال البيانات'!$P$3)</f>
        <v/>
      </c>
      <c r="F98" s="83" t="str">
        <f>IF('ادخال البيانات'!G100="","",'ادخال البيانات'!H100)</f>
        <v/>
      </c>
      <c r="G98" s="80" t="str">
        <f>IF(F98="","",F98/'ادخال البيانات'!$P$3)</f>
        <v/>
      </c>
      <c r="H98" s="77" t="str">
        <f>IF('ادخال البيانات'!J100="","",'ادخال البيانات'!K100)</f>
        <v/>
      </c>
      <c r="I98" s="78" t="str">
        <f>IF(H98="","",H98/'ادخال البيانات'!$P$3)</f>
        <v/>
      </c>
      <c r="J98" s="81" t="str">
        <f>IF('ادخال البيانات'!M100="","",'ادخال البيانات'!N100)</f>
        <v/>
      </c>
      <c r="K98" s="82" t="str">
        <f>IF(J98="","",J98/'ادخال البيانات'!$P$3)</f>
        <v/>
      </c>
      <c r="L98" s="66" t="str">
        <f>IF('ادخال البيانات'!P100="","",'ادخال البيانات'!Q100)</f>
        <v/>
      </c>
      <c r="M98" s="79" t="str">
        <f>IF(L98="","",L98/'ادخال البيانات'!$P$3)</f>
        <v/>
      </c>
      <c r="N98" s="138" t="str">
        <f>IF('ادخال البيانات'!T100="","",'ادخال البيانات'!T100)</f>
        <v/>
      </c>
      <c r="O98" s="139" t="str">
        <f>IF(N98="","",N98/'ادخال البيانات'!$P$3)</f>
        <v/>
      </c>
      <c r="P98" s="156" t="str">
        <f>IF('ادخال البيانات'!W100="","",'ادخال البيانات'!W100)</f>
        <v/>
      </c>
      <c r="Q98" s="157" t="str">
        <f>IF(P98="","",P98/'ادخال البيانات'!$P$3)</f>
        <v/>
      </c>
      <c r="R98" s="66">
        <f>'ادخال البيانات'!Q103</f>
        <v>0</v>
      </c>
      <c r="S98" s="67">
        <f t="shared" si="6"/>
        <v>0</v>
      </c>
      <c r="T98" s="5"/>
    </row>
    <row r="99" spans="2:20" x14ac:dyDescent="0.3">
      <c r="B99"/>
      <c r="D99" s="83" t="str">
        <f>IF('ادخال البيانات'!D101="","",'ادخال البيانات'!E101)</f>
        <v/>
      </c>
      <c r="E99" s="84" t="str">
        <f>IF(D99="","",D99/'ادخال البيانات'!$P$3)</f>
        <v/>
      </c>
      <c r="F99" s="83" t="str">
        <f>IF('ادخال البيانات'!G101="","",'ادخال البيانات'!H101)</f>
        <v/>
      </c>
      <c r="G99" s="80" t="str">
        <f>IF(F99="","",F99/'ادخال البيانات'!$P$3)</f>
        <v/>
      </c>
      <c r="H99" s="77" t="str">
        <f>IF('ادخال البيانات'!J101="","",'ادخال البيانات'!K101)</f>
        <v/>
      </c>
      <c r="I99" s="78" t="str">
        <f>IF(H99="","",H99/'ادخال البيانات'!$P$3)</f>
        <v/>
      </c>
      <c r="J99" s="81" t="str">
        <f>IF('ادخال البيانات'!M101="","",'ادخال البيانات'!N101)</f>
        <v/>
      </c>
      <c r="K99" s="82" t="str">
        <f>IF(J99="","",J99/'ادخال البيانات'!$P$3)</f>
        <v/>
      </c>
      <c r="L99" s="66" t="str">
        <f>IF('ادخال البيانات'!P101="","",'ادخال البيانات'!Q101)</f>
        <v/>
      </c>
      <c r="M99" s="79" t="str">
        <f>IF(L99="","",L99/'ادخال البيانات'!$P$3)</f>
        <v/>
      </c>
      <c r="N99" s="138" t="str">
        <f>IF('ادخال البيانات'!T101="","",'ادخال البيانات'!T101)</f>
        <v/>
      </c>
      <c r="O99" s="139" t="str">
        <f>IF(N99="","",N99/'ادخال البيانات'!$P$3)</f>
        <v/>
      </c>
      <c r="P99" s="156" t="str">
        <f>IF('ادخال البيانات'!W101="","",'ادخال البيانات'!W101)</f>
        <v/>
      </c>
      <c r="Q99" s="157" t="str">
        <f>IF(P99="","",P99/'ادخال البيانات'!$P$3)</f>
        <v/>
      </c>
      <c r="R99" s="66">
        <f>'ادخال البيانات'!Q104</f>
        <v>0</v>
      </c>
      <c r="S99" s="67">
        <f t="shared" si="6"/>
        <v>0</v>
      </c>
      <c r="T99" s="5"/>
    </row>
    <row r="100" spans="2:20" x14ac:dyDescent="0.3">
      <c r="B100"/>
      <c r="D100" s="83" t="str">
        <f>IF('ادخال البيانات'!D102="","",'ادخال البيانات'!E102)</f>
        <v/>
      </c>
      <c r="E100" s="84" t="str">
        <f>IF(D100="","",D100/'ادخال البيانات'!$P$3)</f>
        <v/>
      </c>
      <c r="F100" s="83" t="str">
        <f>IF('ادخال البيانات'!G102="","",'ادخال البيانات'!H102)</f>
        <v/>
      </c>
      <c r="G100" s="80" t="str">
        <f>IF(F100="","",F100/'ادخال البيانات'!$P$3)</f>
        <v/>
      </c>
      <c r="H100" s="77" t="str">
        <f>IF('ادخال البيانات'!J102="","",'ادخال البيانات'!K102)</f>
        <v/>
      </c>
      <c r="I100" s="78" t="str">
        <f>IF(H100="","",H100/'ادخال البيانات'!$P$3)</f>
        <v/>
      </c>
      <c r="J100" s="81" t="str">
        <f>IF('ادخال البيانات'!M102="","",'ادخال البيانات'!N102)</f>
        <v/>
      </c>
      <c r="K100" s="82" t="str">
        <f>IF(J100="","",J100/'ادخال البيانات'!$P$3)</f>
        <v/>
      </c>
      <c r="L100" s="66" t="str">
        <f>IF('ادخال البيانات'!P102="","",'ادخال البيانات'!Q102)</f>
        <v/>
      </c>
      <c r="M100" s="79" t="str">
        <f>IF(L100="","",L100/'ادخال البيانات'!$P$3)</f>
        <v/>
      </c>
      <c r="N100" s="138" t="str">
        <f>IF('ادخال البيانات'!T102="","",'ادخال البيانات'!T102)</f>
        <v/>
      </c>
      <c r="O100" s="139" t="str">
        <f>IF(N100="","",N100/'ادخال البيانات'!$P$3)</f>
        <v/>
      </c>
      <c r="P100" s="156" t="str">
        <f>IF('ادخال البيانات'!W102="","",'ادخال البيانات'!W102)</f>
        <v/>
      </c>
      <c r="Q100" s="157" t="str">
        <f>IF(P100="","",P100/'ادخال البيانات'!$P$3)</f>
        <v/>
      </c>
      <c r="R100" s="66">
        <f>'ادخال البيانات'!Q105</f>
        <v>0</v>
      </c>
      <c r="S100" s="67">
        <f t="shared" si="6"/>
        <v>0</v>
      </c>
      <c r="T100" s="5"/>
    </row>
    <row r="101" spans="2:20" x14ac:dyDescent="0.3">
      <c r="B101"/>
      <c r="D101" s="83" t="str">
        <f>IF('ادخال البيانات'!D103="","",'ادخال البيانات'!E103)</f>
        <v/>
      </c>
      <c r="E101" s="84" t="str">
        <f>IF(D101="","",D101/'ادخال البيانات'!$P$3)</f>
        <v/>
      </c>
      <c r="F101" s="83" t="str">
        <f>IF('ادخال البيانات'!G103="","",'ادخال البيانات'!H103)</f>
        <v/>
      </c>
      <c r="G101" s="80" t="str">
        <f>IF(F101="","",F101/'ادخال البيانات'!$P$3)</f>
        <v/>
      </c>
      <c r="H101" s="77" t="str">
        <f>IF('ادخال البيانات'!J103="","",'ادخال البيانات'!K103)</f>
        <v/>
      </c>
      <c r="I101" s="78" t="str">
        <f>IF(H101="","",H101/'ادخال البيانات'!$P$3)</f>
        <v/>
      </c>
      <c r="J101" s="81" t="str">
        <f>IF('ادخال البيانات'!M103="","",'ادخال البيانات'!N103)</f>
        <v/>
      </c>
      <c r="K101" s="82" t="str">
        <f>IF(J101="","",J101/'ادخال البيانات'!$P$3)</f>
        <v/>
      </c>
      <c r="L101" s="66" t="str">
        <f>IF('ادخال البيانات'!P103="","",'ادخال البيانات'!Q103)</f>
        <v/>
      </c>
      <c r="M101" s="79" t="str">
        <f>IF(L101="","",L101/'ادخال البيانات'!$P$3)</f>
        <v/>
      </c>
      <c r="N101" s="138" t="str">
        <f>IF('ادخال البيانات'!T103="","",'ادخال البيانات'!T103)</f>
        <v/>
      </c>
      <c r="O101" s="139" t="str">
        <f>IF(N101="","",N101/'ادخال البيانات'!$P$3)</f>
        <v/>
      </c>
      <c r="P101" s="156" t="str">
        <f>IF('ادخال البيانات'!W103="","",'ادخال البيانات'!W103)</f>
        <v/>
      </c>
      <c r="Q101" s="157" t="str">
        <f>IF(P101="","",P101/'ادخال البيانات'!$P$3)</f>
        <v/>
      </c>
      <c r="R101" s="66">
        <f>'ادخال البيانات'!Q106</f>
        <v>0</v>
      </c>
      <c r="S101" s="67">
        <f t="shared" si="6"/>
        <v>0</v>
      </c>
      <c r="T101" s="5"/>
    </row>
    <row r="102" spans="2:20" x14ac:dyDescent="0.3">
      <c r="B102"/>
      <c r="D102" s="83" t="str">
        <f>IF('ادخال البيانات'!D104="","",'ادخال البيانات'!E104)</f>
        <v/>
      </c>
      <c r="E102" s="84" t="str">
        <f>IF(D102="","",D102/'ادخال البيانات'!$P$3)</f>
        <v/>
      </c>
      <c r="F102" s="83" t="str">
        <f>IF('ادخال البيانات'!G104="","",'ادخال البيانات'!H104)</f>
        <v/>
      </c>
      <c r="G102" s="80" t="str">
        <f>IF(F102="","",F102/'ادخال البيانات'!$P$3)</f>
        <v/>
      </c>
      <c r="H102" s="77" t="str">
        <f>IF('ادخال البيانات'!J104="","",'ادخال البيانات'!K104)</f>
        <v/>
      </c>
      <c r="I102" s="78" t="str">
        <f>IF(H102="","",H102/'ادخال البيانات'!$P$3)</f>
        <v/>
      </c>
      <c r="J102" s="81" t="str">
        <f>IF('ادخال البيانات'!M104="","",'ادخال البيانات'!N104)</f>
        <v/>
      </c>
      <c r="K102" s="82" t="str">
        <f>IF(J102="","",J102/'ادخال البيانات'!$P$3)</f>
        <v/>
      </c>
      <c r="L102" s="66" t="str">
        <f>IF('ادخال البيانات'!P104="","",'ادخال البيانات'!Q104)</f>
        <v/>
      </c>
      <c r="M102" s="79" t="str">
        <f>IF(L102="","",L102/'ادخال البيانات'!$P$3)</f>
        <v/>
      </c>
      <c r="N102" s="138" t="str">
        <f>IF('ادخال البيانات'!T104="","",'ادخال البيانات'!T104)</f>
        <v/>
      </c>
      <c r="O102" s="139" t="str">
        <f>IF(N102="","",N102/'ادخال البيانات'!$P$3)</f>
        <v/>
      </c>
      <c r="P102" s="156" t="str">
        <f>IF('ادخال البيانات'!W104="","",'ادخال البيانات'!W104)</f>
        <v/>
      </c>
      <c r="Q102" s="157" t="str">
        <f>IF(P102="","",P102/'ادخال البيانات'!$P$3)</f>
        <v/>
      </c>
      <c r="R102" s="66">
        <f>'ادخال البيانات'!Q107</f>
        <v>0</v>
      </c>
      <c r="S102" s="67">
        <f t="shared" si="6"/>
        <v>0</v>
      </c>
      <c r="T102" s="5"/>
    </row>
    <row r="103" spans="2:20" x14ac:dyDescent="0.3">
      <c r="B103"/>
      <c r="D103" s="83" t="str">
        <f>IF('ادخال البيانات'!D105="","",'ادخال البيانات'!E105)</f>
        <v/>
      </c>
      <c r="E103" s="84" t="str">
        <f>IF(D103="","",D103/'ادخال البيانات'!$P$3)</f>
        <v/>
      </c>
      <c r="F103" s="83" t="str">
        <f>IF('ادخال البيانات'!G105="","",'ادخال البيانات'!H105)</f>
        <v/>
      </c>
      <c r="G103" s="80" t="str">
        <f>IF(F103="","",F103/'ادخال البيانات'!$P$3)</f>
        <v/>
      </c>
      <c r="H103" s="77" t="str">
        <f>IF('ادخال البيانات'!J105="","",'ادخال البيانات'!K105)</f>
        <v/>
      </c>
      <c r="I103" s="78" t="str">
        <f>IF(H103="","",H103/'ادخال البيانات'!$P$3)</f>
        <v/>
      </c>
      <c r="J103" s="81" t="str">
        <f>IF('ادخال البيانات'!M105="","",'ادخال البيانات'!N105)</f>
        <v/>
      </c>
      <c r="K103" s="82" t="str">
        <f>IF(J103="","",J103/'ادخال البيانات'!$P$3)</f>
        <v/>
      </c>
      <c r="L103" s="66" t="str">
        <f>IF('ادخال البيانات'!P105="","",'ادخال البيانات'!Q105)</f>
        <v/>
      </c>
      <c r="M103" s="79" t="str">
        <f>IF(L103="","",L103/'ادخال البيانات'!$P$3)</f>
        <v/>
      </c>
      <c r="N103" s="138" t="str">
        <f>IF('ادخال البيانات'!T105="","",'ادخال البيانات'!T105)</f>
        <v/>
      </c>
      <c r="O103" s="139" t="str">
        <f>IF(N103="","",N103/'ادخال البيانات'!$P$3)</f>
        <v/>
      </c>
      <c r="P103" s="156" t="str">
        <f>IF('ادخال البيانات'!W105="","",'ادخال البيانات'!W105)</f>
        <v/>
      </c>
      <c r="Q103" s="157" t="str">
        <f>IF(P103="","",P103/'ادخال البيانات'!$P$3)</f>
        <v/>
      </c>
      <c r="R103" s="66">
        <f>'ادخال البيانات'!Q108</f>
        <v>0</v>
      </c>
      <c r="S103" s="67">
        <f t="shared" si="6"/>
        <v>0</v>
      </c>
      <c r="T103" s="5"/>
    </row>
    <row r="104" spans="2:20" x14ac:dyDescent="0.3">
      <c r="B104"/>
      <c r="D104" s="83" t="str">
        <f>IF('ادخال البيانات'!D106="","",'ادخال البيانات'!E106)</f>
        <v/>
      </c>
      <c r="E104" s="84" t="str">
        <f>IF(D104="","",D104/'ادخال البيانات'!$P$3)</f>
        <v/>
      </c>
      <c r="F104" s="83" t="str">
        <f>IF('ادخال البيانات'!G106="","",'ادخال البيانات'!H106)</f>
        <v/>
      </c>
      <c r="G104" s="80" t="str">
        <f>IF(F104="","",F104/'ادخال البيانات'!$P$3)</f>
        <v/>
      </c>
      <c r="H104" s="77" t="str">
        <f>IF('ادخال البيانات'!J106="","",'ادخال البيانات'!K106)</f>
        <v/>
      </c>
      <c r="I104" s="78" t="str">
        <f>IF(H104="","",H104/'ادخال البيانات'!$P$3)</f>
        <v/>
      </c>
      <c r="J104" s="81" t="str">
        <f>IF('ادخال البيانات'!M106="","",'ادخال البيانات'!N106)</f>
        <v/>
      </c>
      <c r="K104" s="82" t="str">
        <f>IF(J104="","",J104/'ادخال البيانات'!$P$3)</f>
        <v/>
      </c>
      <c r="L104" s="66" t="str">
        <f>IF('ادخال البيانات'!P106="","",'ادخال البيانات'!Q106)</f>
        <v/>
      </c>
      <c r="M104" s="79" t="str">
        <f>IF(L104="","",L104/'ادخال البيانات'!$P$3)</f>
        <v/>
      </c>
      <c r="N104" s="138" t="str">
        <f>IF('ادخال البيانات'!T106="","",'ادخال البيانات'!T106)</f>
        <v/>
      </c>
      <c r="O104" s="139" t="str">
        <f>IF(N104="","",N104/'ادخال البيانات'!$P$3)</f>
        <v/>
      </c>
      <c r="P104" s="156" t="str">
        <f>IF('ادخال البيانات'!W106="","",'ادخال البيانات'!W106)</f>
        <v/>
      </c>
      <c r="Q104" s="157" t="str">
        <f>IF(P104="","",P104/'ادخال البيانات'!$P$3)</f>
        <v/>
      </c>
      <c r="R104" s="66">
        <f>'ادخال البيانات'!Q109</f>
        <v>0</v>
      </c>
      <c r="S104" s="67">
        <f t="shared" si="6"/>
        <v>0</v>
      </c>
      <c r="T104" s="5"/>
    </row>
    <row r="105" spans="2:20" x14ac:dyDescent="0.3">
      <c r="B105"/>
      <c r="D105" s="83" t="str">
        <f>IF('ادخال البيانات'!D107="","",'ادخال البيانات'!E107)</f>
        <v/>
      </c>
      <c r="E105" s="84" t="str">
        <f>IF(D105="","",D105/'ادخال البيانات'!$P$3)</f>
        <v/>
      </c>
      <c r="F105" s="83" t="str">
        <f>IF('ادخال البيانات'!G107="","",'ادخال البيانات'!H107)</f>
        <v/>
      </c>
      <c r="G105" s="80" t="str">
        <f>IF(F105="","",F105/'ادخال البيانات'!$P$3)</f>
        <v/>
      </c>
      <c r="H105" s="77" t="str">
        <f>IF('ادخال البيانات'!J107="","",'ادخال البيانات'!K107)</f>
        <v/>
      </c>
      <c r="I105" s="78" t="str">
        <f>IF(H105="","",H105/'ادخال البيانات'!$P$3)</f>
        <v/>
      </c>
      <c r="J105" s="81" t="str">
        <f>IF('ادخال البيانات'!M107="","",'ادخال البيانات'!N107)</f>
        <v/>
      </c>
      <c r="K105" s="82" t="str">
        <f>IF(J105="","",J105/'ادخال البيانات'!$P$3)</f>
        <v/>
      </c>
      <c r="L105" s="66" t="str">
        <f>IF('ادخال البيانات'!P107="","",'ادخال البيانات'!Q107)</f>
        <v/>
      </c>
      <c r="M105" s="79" t="str">
        <f>IF(L105="","",L105/'ادخال البيانات'!$P$3)</f>
        <v/>
      </c>
      <c r="N105" s="138" t="str">
        <f>IF('ادخال البيانات'!T107="","",'ادخال البيانات'!T107)</f>
        <v/>
      </c>
      <c r="O105" s="139" t="str">
        <f>IF(N105="","",N105/'ادخال البيانات'!$P$3)</f>
        <v/>
      </c>
      <c r="P105" s="156" t="str">
        <f>IF('ادخال البيانات'!W107="","",'ادخال البيانات'!W107)</f>
        <v/>
      </c>
      <c r="Q105" s="157" t="str">
        <f>IF(P105="","",P105/'ادخال البيانات'!$P$3)</f>
        <v/>
      </c>
      <c r="R105" s="66">
        <f>'ادخال البيانات'!Q110</f>
        <v>0</v>
      </c>
      <c r="S105" s="67">
        <f t="shared" si="6"/>
        <v>0</v>
      </c>
      <c r="T105" s="5"/>
    </row>
    <row r="106" spans="2:20" x14ac:dyDescent="0.3">
      <c r="B106"/>
      <c r="D106" s="83" t="str">
        <f>IF('ادخال البيانات'!D108="","",'ادخال البيانات'!E108)</f>
        <v/>
      </c>
      <c r="E106" s="84" t="str">
        <f>IF(D106="","",D106/'ادخال البيانات'!$P$3)</f>
        <v/>
      </c>
      <c r="F106" s="83" t="str">
        <f>IF('ادخال البيانات'!G108="","",'ادخال البيانات'!H108)</f>
        <v/>
      </c>
      <c r="G106" s="80" t="str">
        <f>IF(F106="","",F106/'ادخال البيانات'!$P$3)</f>
        <v/>
      </c>
      <c r="H106" s="77" t="str">
        <f>IF('ادخال البيانات'!J108="","",'ادخال البيانات'!K108)</f>
        <v/>
      </c>
      <c r="I106" s="78" t="str">
        <f>IF(H106="","",H106/'ادخال البيانات'!$P$3)</f>
        <v/>
      </c>
      <c r="J106" s="81" t="str">
        <f>IF('ادخال البيانات'!M108="","",'ادخال البيانات'!N108)</f>
        <v/>
      </c>
      <c r="K106" s="82" t="str">
        <f>IF(J106="","",J106/'ادخال البيانات'!$P$3)</f>
        <v/>
      </c>
      <c r="L106" s="66" t="str">
        <f>IF('ادخال البيانات'!P108="","",'ادخال البيانات'!Q108)</f>
        <v/>
      </c>
      <c r="M106" s="79" t="str">
        <f>IF(L106="","",L106/'ادخال البيانات'!$P$3)</f>
        <v/>
      </c>
      <c r="N106" s="138" t="str">
        <f>IF('ادخال البيانات'!T108="","",'ادخال البيانات'!T108)</f>
        <v/>
      </c>
      <c r="O106" s="139" t="str">
        <f>IF(N106="","",N106/'ادخال البيانات'!$P$3)</f>
        <v/>
      </c>
      <c r="P106" s="156" t="str">
        <f>IF('ادخال البيانات'!W108="","",'ادخال البيانات'!W108)</f>
        <v/>
      </c>
      <c r="Q106" s="157" t="str">
        <f>IF(P106="","",P106/'ادخال البيانات'!$P$3)</f>
        <v/>
      </c>
      <c r="R106" s="66">
        <f>'ادخال البيانات'!Q111</f>
        <v>0</v>
      </c>
      <c r="S106" s="67">
        <f t="shared" si="6"/>
        <v>0</v>
      </c>
      <c r="T106" s="5"/>
    </row>
    <row r="107" spans="2:20" x14ac:dyDescent="0.3">
      <c r="B107"/>
      <c r="D107" s="83" t="str">
        <f>IF('ادخال البيانات'!D109="","",'ادخال البيانات'!E109)</f>
        <v/>
      </c>
      <c r="E107" s="84" t="str">
        <f>IF(D107="","",D107/'ادخال البيانات'!$P$3)</f>
        <v/>
      </c>
      <c r="F107" s="83" t="str">
        <f>IF('ادخال البيانات'!G109="","",'ادخال البيانات'!H109)</f>
        <v/>
      </c>
      <c r="G107" s="80" t="str">
        <f>IF(F107="","",F107/'ادخال البيانات'!$P$3)</f>
        <v/>
      </c>
      <c r="H107" s="77" t="str">
        <f>IF('ادخال البيانات'!J109="","",'ادخال البيانات'!K109)</f>
        <v/>
      </c>
      <c r="I107" s="78" t="str">
        <f>IF(H107="","",H107/'ادخال البيانات'!$P$3)</f>
        <v/>
      </c>
      <c r="J107" s="81" t="str">
        <f>IF('ادخال البيانات'!M109="","",'ادخال البيانات'!N109)</f>
        <v/>
      </c>
      <c r="K107" s="82" t="str">
        <f>IF(J107="","",J107/'ادخال البيانات'!$P$3)</f>
        <v/>
      </c>
      <c r="L107" s="66" t="str">
        <f>IF('ادخال البيانات'!P109="","",'ادخال البيانات'!Q109)</f>
        <v/>
      </c>
      <c r="M107" s="79" t="str">
        <f>IF(L107="","",L107/'ادخال البيانات'!$P$3)</f>
        <v/>
      </c>
      <c r="N107" s="138" t="str">
        <f>IF('ادخال البيانات'!T109="","",'ادخال البيانات'!T109)</f>
        <v/>
      </c>
      <c r="O107" s="139" t="str">
        <f>IF(N107="","",N107/'ادخال البيانات'!$P$3)</f>
        <v/>
      </c>
      <c r="P107" s="156" t="str">
        <f>IF('ادخال البيانات'!W109="","",'ادخال البيانات'!W109)</f>
        <v/>
      </c>
      <c r="Q107" s="157" t="str">
        <f>IF(P107="","",P107/'ادخال البيانات'!$P$3)</f>
        <v/>
      </c>
      <c r="R107" s="66">
        <f>'ادخال البيانات'!Q112</f>
        <v>0</v>
      </c>
      <c r="S107" s="67">
        <f t="shared" si="6"/>
        <v>0</v>
      </c>
      <c r="T107" s="5"/>
    </row>
    <row r="108" spans="2:20" x14ac:dyDescent="0.3">
      <c r="B108"/>
      <c r="D108" s="83" t="str">
        <f>IF('ادخال البيانات'!D110="","",'ادخال البيانات'!E110)</f>
        <v/>
      </c>
      <c r="E108" s="84" t="str">
        <f>IF(D108="","",D108/'ادخال البيانات'!$P$3)</f>
        <v/>
      </c>
      <c r="F108" s="83" t="str">
        <f>IF('ادخال البيانات'!G110="","",'ادخال البيانات'!H110)</f>
        <v/>
      </c>
      <c r="G108" s="80" t="str">
        <f>IF(F108="","",F108/'ادخال البيانات'!$P$3)</f>
        <v/>
      </c>
      <c r="H108" s="77" t="str">
        <f>IF('ادخال البيانات'!J110="","",'ادخال البيانات'!K110)</f>
        <v/>
      </c>
      <c r="I108" s="78" t="str">
        <f>IF(H108="","",H108/'ادخال البيانات'!$P$3)</f>
        <v/>
      </c>
      <c r="J108" s="81" t="str">
        <f>IF('ادخال البيانات'!M110="","",'ادخال البيانات'!N110)</f>
        <v/>
      </c>
      <c r="K108" s="82" t="str">
        <f>IF(J108="","",J108/'ادخال البيانات'!$P$3)</f>
        <v/>
      </c>
      <c r="L108" s="66" t="str">
        <f>IF('ادخال البيانات'!P110="","",'ادخال البيانات'!Q110)</f>
        <v/>
      </c>
      <c r="M108" s="79" t="str">
        <f>IF(L108="","",L108/'ادخال البيانات'!$P$3)</f>
        <v/>
      </c>
      <c r="N108" s="138" t="str">
        <f>IF('ادخال البيانات'!T110="","",'ادخال البيانات'!T110)</f>
        <v/>
      </c>
      <c r="O108" s="139" t="str">
        <f>IF(N108="","",N108/'ادخال البيانات'!$P$3)</f>
        <v/>
      </c>
      <c r="P108" s="156" t="str">
        <f>IF('ادخال البيانات'!W110="","",'ادخال البيانات'!W110)</f>
        <v/>
      </c>
      <c r="Q108" s="157" t="str">
        <f>IF(P108="","",P108/'ادخال البيانات'!$P$3)</f>
        <v/>
      </c>
      <c r="R108" s="66">
        <f>'ادخال البيانات'!Q113</f>
        <v>0</v>
      </c>
      <c r="S108" s="67">
        <f t="shared" si="6"/>
        <v>0</v>
      </c>
      <c r="T108" s="5"/>
    </row>
    <row r="109" spans="2:20" x14ac:dyDescent="0.3">
      <c r="B109"/>
      <c r="D109" s="83" t="str">
        <f>IF('ادخال البيانات'!D111="","",'ادخال البيانات'!E111)</f>
        <v/>
      </c>
      <c r="E109" s="84" t="str">
        <f>IF(D109="","",D109/'ادخال البيانات'!$P$3)</f>
        <v/>
      </c>
      <c r="F109" s="83" t="str">
        <f>IF('ادخال البيانات'!G111="","",'ادخال البيانات'!H111)</f>
        <v/>
      </c>
      <c r="G109" s="80" t="str">
        <f>IF(F109="","",F109/'ادخال البيانات'!$P$3)</f>
        <v/>
      </c>
      <c r="H109" s="77" t="str">
        <f>IF('ادخال البيانات'!J111="","",'ادخال البيانات'!K111)</f>
        <v/>
      </c>
      <c r="I109" s="78" t="str">
        <f>IF(H109="","",H109/'ادخال البيانات'!$P$3)</f>
        <v/>
      </c>
      <c r="J109" s="81" t="str">
        <f>IF('ادخال البيانات'!M111="","",'ادخال البيانات'!N111)</f>
        <v/>
      </c>
      <c r="K109" s="82" t="str">
        <f>IF(J109="","",J109/'ادخال البيانات'!$P$3)</f>
        <v/>
      </c>
      <c r="L109" s="66" t="str">
        <f>IF('ادخال البيانات'!P111="","",'ادخال البيانات'!Q111)</f>
        <v/>
      </c>
      <c r="M109" s="79" t="str">
        <f>IF(L109="","",L109/'ادخال البيانات'!$P$3)</f>
        <v/>
      </c>
      <c r="N109" s="138" t="str">
        <f>IF('ادخال البيانات'!T111="","",'ادخال البيانات'!T111)</f>
        <v/>
      </c>
      <c r="O109" s="139" t="str">
        <f>IF(N109="","",N109/'ادخال البيانات'!$P$3)</f>
        <v/>
      </c>
      <c r="P109" s="156" t="str">
        <f>IF('ادخال البيانات'!W111="","",'ادخال البيانات'!W111)</f>
        <v/>
      </c>
      <c r="Q109" s="157" t="str">
        <f>IF(P109="","",P109/'ادخال البيانات'!$P$3)</f>
        <v/>
      </c>
      <c r="R109" s="66">
        <f>'ادخال البيانات'!Q114</f>
        <v>0</v>
      </c>
      <c r="S109" s="67">
        <f t="shared" si="6"/>
        <v>0</v>
      </c>
      <c r="T109" s="5"/>
    </row>
    <row r="110" spans="2:20" x14ac:dyDescent="0.3">
      <c r="B110"/>
      <c r="D110" s="83" t="str">
        <f>IF('ادخال البيانات'!D112="","",'ادخال البيانات'!E112)</f>
        <v/>
      </c>
      <c r="E110" s="84" t="str">
        <f>IF(D110="","",D110/'ادخال البيانات'!$P$3)</f>
        <v/>
      </c>
      <c r="F110" s="83" t="str">
        <f>IF('ادخال البيانات'!G112="","",'ادخال البيانات'!H112)</f>
        <v/>
      </c>
      <c r="G110" s="80" t="str">
        <f>IF(F110="","",F110/'ادخال البيانات'!$P$3)</f>
        <v/>
      </c>
      <c r="H110" s="77" t="str">
        <f>IF('ادخال البيانات'!J112="","",'ادخال البيانات'!K112)</f>
        <v/>
      </c>
      <c r="I110" s="78" t="str">
        <f>IF(H110="","",H110/'ادخال البيانات'!$P$3)</f>
        <v/>
      </c>
      <c r="J110" s="81" t="str">
        <f>IF('ادخال البيانات'!M112="","",'ادخال البيانات'!N112)</f>
        <v/>
      </c>
      <c r="K110" s="82" t="str">
        <f>IF(J110="","",J110/'ادخال البيانات'!$P$3)</f>
        <v/>
      </c>
      <c r="L110" s="66" t="str">
        <f>IF('ادخال البيانات'!P112="","",'ادخال البيانات'!Q112)</f>
        <v/>
      </c>
      <c r="M110" s="79" t="str">
        <f>IF(L110="","",L110/'ادخال البيانات'!$P$3)</f>
        <v/>
      </c>
      <c r="N110" s="138" t="str">
        <f>IF('ادخال البيانات'!T112="","",'ادخال البيانات'!T112)</f>
        <v/>
      </c>
      <c r="O110" s="139" t="str">
        <f>IF(N110="","",N110/'ادخال البيانات'!$P$3)</f>
        <v/>
      </c>
      <c r="P110" s="156" t="str">
        <f>IF('ادخال البيانات'!W112="","",'ادخال البيانات'!W112)</f>
        <v/>
      </c>
      <c r="Q110" s="157" t="str">
        <f>IF(P110="","",P110/'ادخال البيانات'!$P$3)</f>
        <v/>
      </c>
      <c r="R110" s="66">
        <f>'ادخال البيانات'!Q115</f>
        <v>0</v>
      </c>
      <c r="S110" s="67">
        <f t="shared" si="6"/>
        <v>0</v>
      </c>
      <c r="T110" s="5"/>
    </row>
    <row r="111" spans="2:20" x14ac:dyDescent="0.3">
      <c r="B111"/>
      <c r="D111" s="83" t="str">
        <f>IF('ادخال البيانات'!D113="","",'ادخال البيانات'!E113)</f>
        <v/>
      </c>
      <c r="E111" s="84" t="str">
        <f>IF(D111="","",D111/'ادخال البيانات'!$P$3)</f>
        <v/>
      </c>
      <c r="F111" s="83" t="str">
        <f>IF('ادخال البيانات'!G113="","",'ادخال البيانات'!H113)</f>
        <v/>
      </c>
      <c r="G111" s="80" t="str">
        <f>IF(F111="","",F111/'ادخال البيانات'!$P$3)</f>
        <v/>
      </c>
      <c r="H111" s="77" t="str">
        <f>IF('ادخال البيانات'!J113="","",'ادخال البيانات'!K113)</f>
        <v/>
      </c>
      <c r="I111" s="78" t="str">
        <f>IF(H111="","",H111/'ادخال البيانات'!$P$3)</f>
        <v/>
      </c>
      <c r="J111" s="81" t="str">
        <f>IF('ادخال البيانات'!M113="","",'ادخال البيانات'!N113)</f>
        <v/>
      </c>
      <c r="K111" s="82" t="str">
        <f>IF(J111="","",J111/'ادخال البيانات'!$P$3)</f>
        <v/>
      </c>
      <c r="L111" s="66" t="str">
        <f>IF('ادخال البيانات'!P113="","",'ادخال البيانات'!Q113)</f>
        <v/>
      </c>
      <c r="M111" s="79" t="str">
        <f>IF(L111="","",L111/'ادخال البيانات'!$P$3)</f>
        <v/>
      </c>
      <c r="N111" s="138" t="str">
        <f>IF('ادخال البيانات'!T113="","",'ادخال البيانات'!T113)</f>
        <v/>
      </c>
      <c r="O111" s="139" t="str">
        <f>IF(N111="","",N111/'ادخال البيانات'!$P$3)</f>
        <v/>
      </c>
      <c r="P111" s="156" t="str">
        <f>IF('ادخال البيانات'!W113="","",'ادخال البيانات'!W113)</f>
        <v/>
      </c>
      <c r="Q111" s="157" t="str">
        <f>IF(P111="","",P111/'ادخال البيانات'!$P$3)</f>
        <v/>
      </c>
      <c r="R111" s="66">
        <f>'ادخال البيانات'!Q116</f>
        <v>0</v>
      </c>
      <c r="S111" s="67">
        <f t="shared" si="6"/>
        <v>0</v>
      </c>
      <c r="T111" s="5"/>
    </row>
    <row r="112" spans="2:20" x14ac:dyDescent="0.3">
      <c r="B112"/>
      <c r="D112" s="83" t="str">
        <f>IF('ادخال البيانات'!D114="","",'ادخال البيانات'!E114)</f>
        <v/>
      </c>
      <c r="E112" s="84" t="str">
        <f>IF(D112="","",D112/'ادخال البيانات'!$P$3)</f>
        <v/>
      </c>
      <c r="F112" s="83" t="str">
        <f>IF('ادخال البيانات'!G114="","",'ادخال البيانات'!H114)</f>
        <v/>
      </c>
      <c r="G112" s="80" t="str">
        <f>IF(F112="","",F112/'ادخال البيانات'!$P$3)</f>
        <v/>
      </c>
      <c r="H112" s="77" t="str">
        <f>IF('ادخال البيانات'!J114="","",'ادخال البيانات'!K114)</f>
        <v/>
      </c>
      <c r="I112" s="78" t="str">
        <f>IF(H112="","",H112/'ادخال البيانات'!$P$3)</f>
        <v/>
      </c>
      <c r="J112" s="81" t="str">
        <f>IF('ادخال البيانات'!M114="","",'ادخال البيانات'!N114)</f>
        <v/>
      </c>
      <c r="K112" s="82" t="str">
        <f>IF(J112="","",J112/'ادخال البيانات'!$P$3)</f>
        <v/>
      </c>
      <c r="L112" s="66" t="str">
        <f>IF('ادخال البيانات'!P114="","",'ادخال البيانات'!Q114)</f>
        <v/>
      </c>
      <c r="M112" s="79" t="str">
        <f>IF(L112="","",L112/'ادخال البيانات'!$P$3)</f>
        <v/>
      </c>
      <c r="N112" s="138" t="str">
        <f>IF('ادخال البيانات'!T114="","",'ادخال البيانات'!T114)</f>
        <v/>
      </c>
      <c r="O112" s="139" t="str">
        <f>IF(N112="","",N112/'ادخال البيانات'!$P$3)</f>
        <v/>
      </c>
      <c r="P112" s="156" t="str">
        <f>IF('ادخال البيانات'!W114="","",'ادخال البيانات'!W114)</f>
        <v/>
      </c>
      <c r="Q112" s="157" t="str">
        <f>IF(P112="","",P112/'ادخال البيانات'!$P$3)</f>
        <v/>
      </c>
      <c r="R112" s="66">
        <f>'ادخال البيانات'!Q117</f>
        <v>0</v>
      </c>
      <c r="S112" s="67">
        <f t="shared" si="6"/>
        <v>0</v>
      </c>
      <c r="T112" s="5"/>
    </row>
    <row r="113" spans="2:20" x14ac:dyDescent="0.3">
      <c r="B113"/>
      <c r="D113" s="83" t="str">
        <f>IF('ادخال البيانات'!D115="","",'ادخال البيانات'!E115)</f>
        <v/>
      </c>
      <c r="E113" s="84" t="str">
        <f>IF(D113="","",D113/'ادخال البيانات'!$P$3)</f>
        <v/>
      </c>
      <c r="F113" s="83" t="str">
        <f>IF('ادخال البيانات'!G115="","",'ادخال البيانات'!H115)</f>
        <v/>
      </c>
      <c r="G113" s="80" t="str">
        <f>IF(F113="","",F113/'ادخال البيانات'!$P$3)</f>
        <v/>
      </c>
      <c r="H113" s="77" t="str">
        <f>IF('ادخال البيانات'!J115="","",'ادخال البيانات'!K115)</f>
        <v/>
      </c>
      <c r="I113" s="78" t="str">
        <f>IF(H113="","",H113/'ادخال البيانات'!$P$3)</f>
        <v/>
      </c>
      <c r="J113" s="81" t="str">
        <f>IF('ادخال البيانات'!M115="","",'ادخال البيانات'!N115)</f>
        <v/>
      </c>
      <c r="K113" s="82" t="str">
        <f>IF(J113="","",J113/'ادخال البيانات'!$P$3)</f>
        <v/>
      </c>
      <c r="L113" s="66" t="str">
        <f>IF('ادخال البيانات'!P115="","",'ادخال البيانات'!Q115)</f>
        <v/>
      </c>
      <c r="M113" s="79" t="str">
        <f>IF(L113="","",L113/'ادخال البيانات'!$P$3)</f>
        <v/>
      </c>
      <c r="N113" s="138" t="str">
        <f>IF('ادخال البيانات'!T115="","",'ادخال البيانات'!T115)</f>
        <v/>
      </c>
      <c r="O113" s="139" t="str">
        <f>IF(N113="","",N113/'ادخال البيانات'!$P$3)</f>
        <v/>
      </c>
      <c r="P113" s="156" t="str">
        <f>IF('ادخال البيانات'!W115="","",'ادخال البيانات'!W115)</f>
        <v/>
      </c>
      <c r="Q113" s="157" t="str">
        <f>IF(P113="","",P113/'ادخال البيانات'!$P$3)</f>
        <v/>
      </c>
      <c r="R113" s="66">
        <f>'ادخال البيانات'!Q118</f>
        <v>0</v>
      </c>
      <c r="S113" s="67">
        <f t="shared" si="6"/>
        <v>0</v>
      </c>
      <c r="T113" s="5"/>
    </row>
    <row r="114" spans="2:20" x14ac:dyDescent="0.3">
      <c r="B114"/>
      <c r="D114" s="83" t="str">
        <f>IF('ادخال البيانات'!D116="","",'ادخال البيانات'!E116)</f>
        <v/>
      </c>
      <c r="E114" s="84" t="str">
        <f>IF(D114="","",D114/'ادخال البيانات'!$P$3)</f>
        <v/>
      </c>
      <c r="F114" s="83" t="str">
        <f>IF('ادخال البيانات'!G116="","",'ادخال البيانات'!H116)</f>
        <v/>
      </c>
      <c r="G114" s="80" t="str">
        <f>IF(F114="","",F114/'ادخال البيانات'!$P$3)</f>
        <v/>
      </c>
      <c r="H114" s="77" t="str">
        <f>IF('ادخال البيانات'!J116="","",'ادخال البيانات'!K116)</f>
        <v/>
      </c>
      <c r="I114" s="78" t="str">
        <f>IF(H114="","",H114/'ادخال البيانات'!$P$3)</f>
        <v/>
      </c>
      <c r="J114" s="81" t="str">
        <f>IF('ادخال البيانات'!M116="","",'ادخال البيانات'!N116)</f>
        <v/>
      </c>
      <c r="K114" s="82" t="str">
        <f>IF(J114="","",J114/'ادخال البيانات'!$P$3)</f>
        <v/>
      </c>
      <c r="L114" s="66" t="str">
        <f>IF('ادخال البيانات'!P116="","",'ادخال البيانات'!Q116)</f>
        <v/>
      </c>
      <c r="M114" s="79" t="str">
        <f>IF(L114="","",L114/'ادخال البيانات'!$P$3)</f>
        <v/>
      </c>
      <c r="N114" s="138" t="str">
        <f>IF('ادخال البيانات'!T116="","",'ادخال البيانات'!T116)</f>
        <v/>
      </c>
      <c r="O114" s="139" t="str">
        <f>IF(N114="","",N114/'ادخال البيانات'!$P$3)</f>
        <v/>
      </c>
      <c r="P114" s="156" t="str">
        <f>IF('ادخال البيانات'!W116="","",'ادخال البيانات'!W116)</f>
        <v/>
      </c>
      <c r="Q114" s="157" t="str">
        <f>IF(P114="","",P114/'ادخال البيانات'!$P$3)</f>
        <v/>
      </c>
      <c r="R114" s="66">
        <f>'ادخال البيانات'!Q119</f>
        <v>0</v>
      </c>
      <c r="S114" s="67">
        <f t="shared" si="6"/>
        <v>0</v>
      </c>
      <c r="T114" s="5"/>
    </row>
    <row r="115" spans="2:20" x14ac:dyDescent="0.3">
      <c r="B115"/>
      <c r="D115" s="83" t="str">
        <f>IF('ادخال البيانات'!D117="","",'ادخال البيانات'!E117)</f>
        <v/>
      </c>
      <c r="E115" s="84" t="str">
        <f>IF(D115="","",D115/'ادخال البيانات'!$P$3)</f>
        <v/>
      </c>
      <c r="F115" s="83" t="str">
        <f>IF('ادخال البيانات'!G117="","",'ادخال البيانات'!H117)</f>
        <v/>
      </c>
      <c r="G115" s="80" t="str">
        <f>IF(F115="","",F115/'ادخال البيانات'!$P$3)</f>
        <v/>
      </c>
      <c r="H115" s="77" t="str">
        <f>IF('ادخال البيانات'!J117="","",'ادخال البيانات'!K117)</f>
        <v/>
      </c>
      <c r="I115" s="78" t="str">
        <f>IF(H115="","",H115/'ادخال البيانات'!$P$3)</f>
        <v/>
      </c>
      <c r="J115" s="81" t="str">
        <f>IF('ادخال البيانات'!M117="","",'ادخال البيانات'!N117)</f>
        <v/>
      </c>
      <c r="K115" s="82" t="str">
        <f>IF(J115="","",J115/'ادخال البيانات'!$P$3)</f>
        <v/>
      </c>
      <c r="L115" s="66" t="str">
        <f>IF('ادخال البيانات'!P117="","",'ادخال البيانات'!Q117)</f>
        <v/>
      </c>
      <c r="M115" s="79" t="str">
        <f>IF(L115="","",L115/'ادخال البيانات'!$P$3)</f>
        <v/>
      </c>
      <c r="N115" s="138" t="str">
        <f>IF('ادخال البيانات'!T117="","",'ادخال البيانات'!T117)</f>
        <v/>
      </c>
      <c r="O115" s="139" t="str">
        <f>IF(N115="","",N115/'ادخال البيانات'!$P$3)</f>
        <v/>
      </c>
      <c r="P115" s="156" t="str">
        <f>IF('ادخال البيانات'!W117="","",'ادخال البيانات'!W117)</f>
        <v/>
      </c>
      <c r="Q115" s="157" t="str">
        <f>IF(P115="","",P115/'ادخال البيانات'!$P$3)</f>
        <v/>
      </c>
      <c r="R115" s="66">
        <f>'ادخال البيانات'!Q120</f>
        <v>0</v>
      </c>
      <c r="S115" s="67">
        <f t="shared" si="6"/>
        <v>0</v>
      </c>
      <c r="T115" s="5"/>
    </row>
    <row r="116" spans="2:20" x14ac:dyDescent="0.3">
      <c r="B116"/>
      <c r="D116" s="83" t="str">
        <f>IF('ادخال البيانات'!D118="","",'ادخال البيانات'!E118)</f>
        <v/>
      </c>
      <c r="E116" s="84" t="str">
        <f>IF(D116="","",D116/'ادخال البيانات'!$P$3)</f>
        <v/>
      </c>
      <c r="F116" s="83" t="str">
        <f>IF('ادخال البيانات'!G118="","",'ادخال البيانات'!H118)</f>
        <v/>
      </c>
      <c r="G116" s="80" t="str">
        <f>IF(F116="","",F116/'ادخال البيانات'!$P$3)</f>
        <v/>
      </c>
      <c r="H116" s="77" t="str">
        <f>IF('ادخال البيانات'!J118="","",'ادخال البيانات'!K118)</f>
        <v/>
      </c>
      <c r="I116" s="78" t="str">
        <f>IF(H116="","",H116/'ادخال البيانات'!$P$3)</f>
        <v/>
      </c>
      <c r="J116" s="81" t="str">
        <f>IF('ادخال البيانات'!M118="","",'ادخال البيانات'!N118)</f>
        <v/>
      </c>
      <c r="K116" s="82" t="str">
        <f>IF(J116="","",J116/'ادخال البيانات'!$P$3)</f>
        <v/>
      </c>
      <c r="L116" s="66" t="str">
        <f>IF('ادخال البيانات'!P118="","",'ادخال البيانات'!Q118)</f>
        <v/>
      </c>
      <c r="M116" s="79" t="str">
        <f>IF(L116="","",L116/'ادخال البيانات'!$P$3)</f>
        <v/>
      </c>
      <c r="N116" s="138" t="str">
        <f>IF('ادخال البيانات'!T118="","",'ادخال البيانات'!T118)</f>
        <v/>
      </c>
      <c r="O116" s="139" t="str">
        <f>IF(N116="","",N116/'ادخال البيانات'!$P$3)</f>
        <v/>
      </c>
      <c r="P116" s="156" t="str">
        <f>IF('ادخال البيانات'!W118="","",'ادخال البيانات'!W118)</f>
        <v/>
      </c>
      <c r="Q116" s="157" t="str">
        <f>IF(P116="","",P116/'ادخال البيانات'!$P$3)</f>
        <v/>
      </c>
      <c r="R116" s="66">
        <f>'ادخال البيانات'!Q121</f>
        <v>0</v>
      </c>
      <c r="S116" s="67">
        <f t="shared" si="6"/>
        <v>0</v>
      </c>
      <c r="T116" s="5"/>
    </row>
    <row r="117" spans="2:20" x14ac:dyDescent="0.3">
      <c r="B117"/>
      <c r="D117" s="83" t="str">
        <f>IF('ادخال البيانات'!D119="","",'ادخال البيانات'!E119)</f>
        <v/>
      </c>
      <c r="E117" s="84" t="str">
        <f>IF(D117="","",D117/'ادخال البيانات'!$P$3)</f>
        <v/>
      </c>
      <c r="F117" s="83" t="str">
        <f>IF('ادخال البيانات'!G119="","",'ادخال البيانات'!H119)</f>
        <v/>
      </c>
      <c r="G117" s="80" t="str">
        <f>IF(F117="","",F117/'ادخال البيانات'!$P$3)</f>
        <v/>
      </c>
      <c r="H117" s="77" t="str">
        <f>IF('ادخال البيانات'!J119="","",'ادخال البيانات'!K119)</f>
        <v/>
      </c>
      <c r="I117" s="78" t="str">
        <f>IF(H117="","",H117/'ادخال البيانات'!$P$3)</f>
        <v/>
      </c>
      <c r="J117" s="81" t="str">
        <f>IF('ادخال البيانات'!M119="","",'ادخال البيانات'!N119)</f>
        <v/>
      </c>
      <c r="K117" s="82" t="str">
        <f>IF(J117="","",J117/'ادخال البيانات'!$P$3)</f>
        <v/>
      </c>
      <c r="L117" s="66" t="str">
        <f>IF('ادخال البيانات'!P119="","",'ادخال البيانات'!Q119)</f>
        <v/>
      </c>
      <c r="M117" s="79" t="str">
        <f>IF(L117="","",L117/'ادخال البيانات'!$P$3)</f>
        <v/>
      </c>
      <c r="N117" s="138" t="str">
        <f>IF('ادخال البيانات'!T119="","",'ادخال البيانات'!T119)</f>
        <v/>
      </c>
      <c r="O117" s="139" t="str">
        <f>IF(N117="","",N117/'ادخال البيانات'!$P$3)</f>
        <v/>
      </c>
      <c r="P117" s="156" t="str">
        <f>IF('ادخال البيانات'!W119="","",'ادخال البيانات'!W119)</f>
        <v/>
      </c>
      <c r="Q117" s="157" t="str">
        <f>IF(P117="","",P117/'ادخال البيانات'!$P$3)</f>
        <v/>
      </c>
      <c r="R117" s="66">
        <f>'ادخال البيانات'!Q122</f>
        <v>0</v>
      </c>
      <c r="S117" s="67">
        <f t="shared" si="6"/>
        <v>0</v>
      </c>
      <c r="T117" s="5"/>
    </row>
    <row r="118" spans="2:20" x14ac:dyDescent="0.3">
      <c r="B118"/>
      <c r="D118" s="83" t="str">
        <f>IF('ادخال البيانات'!D120="","",'ادخال البيانات'!E120)</f>
        <v/>
      </c>
      <c r="E118" s="84" t="str">
        <f>IF(D118="","",D118/'ادخال البيانات'!$P$3)</f>
        <v/>
      </c>
      <c r="F118" s="83" t="str">
        <f>IF('ادخال البيانات'!G120="","",'ادخال البيانات'!H120)</f>
        <v/>
      </c>
      <c r="G118" s="80" t="str">
        <f>IF(F118="","",F118/'ادخال البيانات'!$P$3)</f>
        <v/>
      </c>
      <c r="H118" s="77" t="str">
        <f>IF('ادخال البيانات'!J120="","",'ادخال البيانات'!K120)</f>
        <v/>
      </c>
      <c r="I118" s="78" t="str">
        <f>IF(H118="","",H118/'ادخال البيانات'!$P$3)</f>
        <v/>
      </c>
      <c r="J118" s="81" t="str">
        <f>IF('ادخال البيانات'!M120="","",'ادخال البيانات'!N120)</f>
        <v/>
      </c>
      <c r="K118" s="82" t="str">
        <f>IF(J118="","",J118/'ادخال البيانات'!$P$3)</f>
        <v/>
      </c>
      <c r="L118" s="66" t="str">
        <f>IF('ادخال البيانات'!P120="","",'ادخال البيانات'!Q120)</f>
        <v/>
      </c>
      <c r="M118" s="79" t="str">
        <f>IF(L118="","",L118/'ادخال البيانات'!$P$3)</f>
        <v/>
      </c>
      <c r="N118" s="138" t="str">
        <f>IF('ادخال البيانات'!T120="","",'ادخال البيانات'!T120)</f>
        <v/>
      </c>
      <c r="O118" s="139" t="str">
        <f>IF(N118="","",N118/'ادخال البيانات'!$P$3)</f>
        <v/>
      </c>
      <c r="P118" s="156" t="str">
        <f>IF('ادخال البيانات'!W120="","",'ادخال البيانات'!W120)</f>
        <v/>
      </c>
      <c r="Q118" s="157" t="str">
        <f>IF(P118="","",P118/'ادخال البيانات'!$P$3)</f>
        <v/>
      </c>
      <c r="R118" s="66">
        <f>'ادخال البيانات'!Q123</f>
        <v>0</v>
      </c>
      <c r="S118" s="67">
        <f t="shared" si="6"/>
        <v>0</v>
      </c>
      <c r="T118" s="5"/>
    </row>
    <row r="119" spans="2:20" x14ac:dyDescent="0.3">
      <c r="B119"/>
      <c r="D119" s="83" t="str">
        <f>IF('ادخال البيانات'!D121="","",'ادخال البيانات'!E121)</f>
        <v/>
      </c>
      <c r="E119" s="84" t="str">
        <f>IF(D119="","",D119/'ادخال البيانات'!$P$3)</f>
        <v/>
      </c>
      <c r="F119" s="83" t="str">
        <f>IF('ادخال البيانات'!G121="","",'ادخال البيانات'!H121)</f>
        <v/>
      </c>
      <c r="G119" s="80" t="str">
        <f>IF(F119="","",F119/'ادخال البيانات'!$P$3)</f>
        <v/>
      </c>
      <c r="H119" s="77" t="str">
        <f>IF('ادخال البيانات'!J121="","",'ادخال البيانات'!K121)</f>
        <v/>
      </c>
      <c r="I119" s="78" t="str">
        <f>IF(H119="","",H119/'ادخال البيانات'!$P$3)</f>
        <v/>
      </c>
      <c r="J119" s="81" t="str">
        <f>IF('ادخال البيانات'!M121="","",'ادخال البيانات'!N121)</f>
        <v/>
      </c>
      <c r="K119" s="82" t="str">
        <f>IF(J119="","",J119/'ادخال البيانات'!$P$3)</f>
        <v/>
      </c>
      <c r="L119" s="66" t="str">
        <f>IF('ادخال البيانات'!P121="","",'ادخال البيانات'!Q121)</f>
        <v/>
      </c>
      <c r="M119" s="79" t="str">
        <f>IF(L119="","",L119/'ادخال البيانات'!$P$3)</f>
        <v/>
      </c>
      <c r="N119" s="138" t="str">
        <f>IF('ادخال البيانات'!T121="","",'ادخال البيانات'!T121)</f>
        <v/>
      </c>
      <c r="O119" s="139" t="str">
        <f>IF(N119="","",N119/'ادخال البيانات'!$P$3)</f>
        <v/>
      </c>
      <c r="P119" s="156" t="str">
        <f>IF('ادخال البيانات'!W121="","",'ادخال البيانات'!W121)</f>
        <v/>
      </c>
      <c r="Q119" s="157" t="str">
        <f>IF(P119="","",P119/'ادخال البيانات'!$P$3)</f>
        <v/>
      </c>
      <c r="R119" s="66">
        <f>'ادخال البيانات'!Q124</f>
        <v>0</v>
      </c>
      <c r="S119" s="67">
        <f t="shared" si="6"/>
        <v>0</v>
      </c>
      <c r="T119" s="5"/>
    </row>
    <row r="120" spans="2:20" x14ac:dyDescent="0.3">
      <c r="B120"/>
      <c r="D120" s="83" t="str">
        <f>IF('ادخال البيانات'!D122="","",'ادخال البيانات'!E122)</f>
        <v/>
      </c>
      <c r="E120" s="84" t="str">
        <f>IF(D120="","",D120/'ادخال البيانات'!$P$3)</f>
        <v/>
      </c>
      <c r="F120" s="83" t="str">
        <f>IF('ادخال البيانات'!G122="","",'ادخال البيانات'!H122)</f>
        <v/>
      </c>
      <c r="G120" s="80" t="str">
        <f>IF(F120="","",F120/'ادخال البيانات'!$P$3)</f>
        <v/>
      </c>
      <c r="H120" s="77" t="str">
        <f>IF('ادخال البيانات'!J122="","",'ادخال البيانات'!K122)</f>
        <v/>
      </c>
      <c r="I120" s="78" t="str">
        <f>IF(H120="","",H120/'ادخال البيانات'!$P$3)</f>
        <v/>
      </c>
      <c r="J120" s="81" t="str">
        <f>IF('ادخال البيانات'!M122="","",'ادخال البيانات'!N122)</f>
        <v/>
      </c>
      <c r="K120" s="82" t="str">
        <f>IF(J120="","",J120/'ادخال البيانات'!$P$3)</f>
        <v/>
      </c>
      <c r="L120" s="66" t="str">
        <f>IF('ادخال البيانات'!P122="","",'ادخال البيانات'!Q122)</f>
        <v/>
      </c>
      <c r="M120" s="79" t="str">
        <f>IF(L120="","",L120/'ادخال البيانات'!$P$3)</f>
        <v/>
      </c>
      <c r="N120" s="138" t="str">
        <f>IF('ادخال البيانات'!T122="","",'ادخال البيانات'!T122)</f>
        <v/>
      </c>
      <c r="O120" s="139" t="str">
        <f>IF(N120="","",N120/'ادخال البيانات'!$P$3)</f>
        <v/>
      </c>
      <c r="P120" s="156" t="str">
        <f>IF('ادخال البيانات'!W122="","",'ادخال البيانات'!W122)</f>
        <v/>
      </c>
      <c r="Q120" s="157" t="str">
        <f>IF(P120="","",P120/'ادخال البيانات'!$P$3)</f>
        <v/>
      </c>
      <c r="R120" s="66">
        <f>'ادخال البيانات'!Q125</f>
        <v>0</v>
      </c>
      <c r="S120" s="67">
        <f t="shared" si="6"/>
        <v>0</v>
      </c>
      <c r="T120" s="5"/>
    </row>
    <row r="121" spans="2:20" x14ac:dyDescent="0.3">
      <c r="B121"/>
      <c r="D121" s="83" t="str">
        <f>IF('ادخال البيانات'!D123="","",'ادخال البيانات'!E123)</f>
        <v/>
      </c>
      <c r="E121" s="84" t="str">
        <f>IF(D121="","",D121/'ادخال البيانات'!$P$3)</f>
        <v/>
      </c>
      <c r="F121" s="83" t="str">
        <f>IF('ادخال البيانات'!G123="","",'ادخال البيانات'!H123)</f>
        <v/>
      </c>
      <c r="G121" s="80" t="str">
        <f>IF(F121="","",F121/'ادخال البيانات'!$P$3)</f>
        <v/>
      </c>
      <c r="H121" s="77" t="str">
        <f>IF('ادخال البيانات'!J123="","",'ادخال البيانات'!K123)</f>
        <v/>
      </c>
      <c r="I121" s="78" t="str">
        <f>IF(H121="","",H121/'ادخال البيانات'!$P$3)</f>
        <v/>
      </c>
      <c r="J121" s="81" t="str">
        <f>IF('ادخال البيانات'!M123="","",'ادخال البيانات'!N123)</f>
        <v/>
      </c>
      <c r="K121" s="82" t="str">
        <f>IF(J121="","",J121/'ادخال البيانات'!$P$3)</f>
        <v/>
      </c>
      <c r="L121" s="66" t="str">
        <f>IF('ادخال البيانات'!P123="","",'ادخال البيانات'!Q123)</f>
        <v/>
      </c>
      <c r="M121" s="79" t="str">
        <f>IF(L121="","",L121/'ادخال البيانات'!$P$3)</f>
        <v/>
      </c>
      <c r="N121" s="138" t="str">
        <f>IF('ادخال البيانات'!T123="","",'ادخال البيانات'!T123)</f>
        <v/>
      </c>
      <c r="O121" s="139" t="str">
        <f>IF(N121="","",N121/'ادخال البيانات'!$P$3)</f>
        <v/>
      </c>
      <c r="P121" s="156" t="str">
        <f>IF('ادخال البيانات'!W123="","",'ادخال البيانات'!W123)</f>
        <v/>
      </c>
      <c r="Q121" s="157" t="str">
        <f>IF(P121="","",P121/'ادخال البيانات'!$P$3)</f>
        <v/>
      </c>
      <c r="R121" s="66">
        <f>'ادخال البيانات'!Q126</f>
        <v>0</v>
      </c>
      <c r="S121" s="67">
        <f t="shared" si="6"/>
        <v>0</v>
      </c>
      <c r="T121" s="5"/>
    </row>
    <row r="122" spans="2:20" x14ac:dyDescent="0.3">
      <c r="B122"/>
      <c r="D122" s="83" t="str">
        <f>IF('ادخال البيانات'!D124="","",'ادخال البيانات'!E124)</f>
        <v/>
      </c>
      <c r="E122" s="84" t="str">
        <f>IF(D122="","",D122/'ادخال البيانات'!$P$3)</f>
        <v/>
      </c>
      <c r="F122" s="83" t="str">
        <f>IF('ادخال البيانات'!G124="","",'ادخال البيانات'!H124)</f>
        <v/>
      </c>
      <c r="G122" s="80" t="str">
        <f>IF(F122="","",F122/'ادخال البيانات'!$P$3)</f>
        <v/>
      </c>
      <c r="H122" s="77" t="str">
        <f>IF('ادخال البيانات'!J124="","",'ادخال البيانات'!K124)</f>
        <v/>
      </c>
      <c r="I122" s="78" t="str">
        <f>IF(H122="","",H122/'ادخال البيانات'!$P$3)</f>
        <v/>
      </c>
      <c r="J122" s="81" t="str">
        <f>IF('ادخال البيانات'!M124="","",'ادخال البيانات'!N124)</f>
        <v/>
      </c>
      <c r="K122" s="82" t="str">
        <f>IF(J122="","",J122/'ادخال البيانات'!$P$3)</f>
        <v/>
      </c>
      <c r="L122" s="66" t="str">
        <f>IF('ادخال البيانات'!P124="","",'ادخال البيانات'!Q124)</f>
        <v/>
      </c>
      <c r="M122" s="79" t="str">
        <f>IF(L122="","",L122/'ادخال البيانات'!$P$3)</f>
        <v/>
      </c>
      <c r="N122" s="138" t="str">
        <f>IF('ادخال البيانات'!T124="","",'ادخال البيانات'!T124)</f>
        <v/>
      </c>
      <c r="O122" s="139" t="str">
        <f>IF(N122="","",N122/'ادخال البيانات'!$P$3)</f>
        <v/>
      </c>
      <c r="P122" s="156" t="str">
        <f>IF('ادخال البيانات'!W124="","",'ادخال البيانات'!W124)</f>
        <v/>
      </c>
      <c r="Q122" s="157" t="str">
        <f>IF(P122="","",P122/'ادخال البيانات'!$P$3)</f>
        <v/>
      </c>
      <c r="R122" s="66">
        <f>'ادخال البيانات'!Q127</f>
        <v>0</v>
      </c>
      <c r="S122" s="67">
        <f t="shared" si="6"/>
        <v>0</v>
      </c>
      <c r="T122" s="5"/>
    </row>
    <row r="123" spans="2:20" x14ac:dyDescent="0.3">
      <c r="B123"/>
      <c r="D123" s="83" t="str">
        <f>IF('ادخال البيانات'!D125="","",'ادخال البيانات'!E125)</f>
        <v/>
      </c>
      <c r="E123" s="84" t="str">
        <f>IF(D123="","",D123/'ادخال البيانات'!$P$3)</f>
        <v/>
      </c>
      <c r="F123" s="83" t="str">
        <f>IF('ادخال البيانات'!G125="","",'ادخال البيانات'!H125)</f>
        <v/>
      </c>
      <c r="G123" s="80" t="str">
        <f>IF(F123="","",F123/'ادخال البيانات'!$P$3)</f>
        <v/>
      </c>
      <c r="H123" s="77" t="str">
        <f>IF('ادخال البيانات'!J125="","",'ادخال البيانات'!K125)</f>
        <v/>
      </c>
      <c r="I123" s="78" t="str">
        <f>IF(H123="","",H123/'ادخال البيانات'!$P$3)</f>
        <v/>
      </c>
      <c r="J123" s="81" t="str">
        <f>IF('ادخال البيانات'!M125="","",'ادخال البيانات'!N125)</f>
        <v/>
      </c>
      <c r="K123" s="82" t="str">
        <f>IF(J123="","",J123/'ادخال البيانات'!$P$3)</f>
        <v/>
      </c>
      <c r="L123" s="66" t="str">
        <f>IF('ادخال البيانات'!P125="","",'ادخال البيانات'!Q125)</f>
        <v/>
      </c>
      <c r="M123" s="79" t="str">
        <f>IF(L123="","",L123/'ادخال البيانات'!$P$3)</f>
        <v/>
      </c>
      <c r="N123" s="138" t="str">
        <f>IF('ادخال البيانات'!T125="","",'ادخال البيانات'!T125)</f>
        <v/>
      </c>
      <c r="O123" s="139" t="str">
        <f>IF(N123="","",N123/'ادخال البيانات'!$P$3)</f>
        <v/>
      </c>
      <c r="P123" s="156" t="str">
        <f>IF('ادخال البيانات'!W125="","",'ادخال البيانات'!W125)</f>
        <v/>
      </c>
      <c r="Q123" s="157" t="str">
        <f>IF(P123="","",P123/'ادخال البيانات'!$P$3)</f>
        <v/>
      </c>
      <c r="R123" s="66">
        <f>'ادخال البيانات'!Q128</f>
        <v>0</v>
      </c>
      <c r="S123" s="67">
        <f t="shared" si="6"/>
        <v>0</v>
      </c>
      <c r="T123" s="5"/>
    </row>
    <row r="124" spans="2:20" x14ac:dyDescent="0.3">
      <c r="B124"/>
      <c r="D124" s="83" t="str">
        <f>IF('ادخال البيانات'!D126="","",'ادخال البيانات'!E126)</f>
        <v/>
      </c>
      <c r="E124" s="84" t="str">
        <f>IF(D124="","",D124/'ادخال البيانات'!$P$3)</f>
        <v/>
      </c>
      <c r="F124" s="83" t="str">
        <f>IF('ادخال البيانات'!G126="","",'ادخال البيانات'!H126)</f>
        <v/>
      </c>
      <c r="G124" s="80" t="str">
        <f>IF(F124="","",F124/'ادخال البيانات'!$P$3)</f>
        <v/>
      </c>
      <c r="H124" s="77" t="str">
        <f>IF('ادخال البيانات'!J126="","",'ادخال البيانات'!K126)</f>
        <v/>
      </c>
      <c r="I124" s="78" t="str">
        <f>IF(H124="","",H124/'ادخال البيانات'!$P$3)</f>
        <v/>
      </c>
      <c r="J124" s="81" t="str">
        <f>IF('ادخال البيانات'!M126="","",'ادخال البيانات'!N126)</f>
        <v/>
      </c>
      <c r="K124" s="82" t="str">
        <f>IF(J124="","",J124/'ادخال البيانات'!$P$3)</f>
        <v/>
      </c>
      <c r="L124" s="66" t="str">
        <f>IF('ادخال البيانات'!P126="","",'ادخال البيانات'!Q126)</f>
        <v/>
      </c>
      <c r="M124" s="79" t="str">
        <f>IF(L124="","",L124/'ادخال البيانات'!$P$3)</f>
        <v/>
      </c>
      <c r="N124" s="138" t="str">
        <f>IF('ادخال البيانات'!T126="","",'ادخال البيانات'!T126)</f>
        <v/>
      </c>
      <c r="O124" s="139" t="str">
        <f>IF(N124="","",N124/'ادخال البيانات'!$P$3)</f>
        <v/>
      </c>
      <c r="P124" s="156" t="str">
        <f>IF('ادخال البيانات'!W126="","",'ادخال البيانات'!W126)</f>
        <v/>
      </c>
      <c r="Q124" s="157" t="str">
        <f>IF(P124="","",P124/'ادخال البيانات'!$P$3)</f>
        <v/>
      </c>
      <c r="R124" s="66">
        <f>'ادخال البيانات'!Q129</f>
        <v>0</v>
      </c>
      <c r="S124" s="67">
        <f t="shared" si="6"/>
        <v>0</v>
      </c>
      <c r="T124" s="5"/>
    </row>
    <row r="125" spans="2:20" x14ac:dyDescent="0.3">
      <c r="B125"/>
      <c r="D125" s="83" t="str">
        <f>IF('ادخال البيانات'!D127="","",'ادخال البيانات'!E127)</f>
        <v/>
      </c>
      <c r="E125" s="84" t="str">
        <f>IF(D125="","",D125/'ادخال البيانات'!$P$3)</f>
        <v/>
      </c>
      <c r="F125" s="83" t="str">
        <f>IF('ادخال البيانات'!G127="","",'ادخال البيانات'!H127)</f>
        <v/>
      </c>
      <c r="G125" s="80" t="str">
        <f>IF(F125="","",F125/'ادخال البيانات'!$P$3)</f>
        <v/>
      </c>
      <c r="H125" s="77" t="str">
        <f>IF('ادخال البيانات'!J127="","",'ادخال البيانات'!K127)</f>
        <v/>
      </c>
      <c r="I125" s="78" t="str">
        <f>IF(H125="","",H125/'ادخال البيانات'!$P$3)</f>
        <v/>
      </c>
      <c r="J125" s="81" t="str">
        <f>IF('ادخال البيانات'!M127="","",'ادخال البيانات'!N127)</f>
        <v/>
      </c>
      <c r="K125" s="82" t="str">
        <f>IF(J125="","",J125/'ادخال البيانات'!$P$3)</f>
        <v/>
      </c>
      <c r="L125" s="66" t="str">
        <f>IF('ادخال البيانات'!P127="","",'ادخال البيانات'!Q127)</f>
        <v/>
      </c>
      <c r="M125" s="79" t="str">
        <f>IF(L125="","",L125/'ادخال البيانات'!$P$3)</f>
        <v/>
      </c>
      <c r="N125" s="138" t="str">
        <f>IF('ادخال البيانات'!T127="","",'ادخال البيانات'!T127)</f>
        <v/>
      </c>
      <c r="O125" s="139" t="str">
        <f>IF(N125="","",N125/'ادخال البيانات'!$P$3)</f>
        <v/>
      </c>
      <c r="P125" s="156" t="str">
        <f>IF('ادخال البيانات'!W127="","",'ادخال البيانات'!W127)</f>
        <v/>
      </c>
      <c r="Q125" s="157" t="str">
        <f>IF(P125="","",P125/'ادخال البيانات'!$P$3)</f>
        <v/>
      </c>
      <c r="R125" s="66">
        <f>'ادخال البيانات'!Q130</f>
        <v>0</v>
      </c>
      <c r="S125" s="67">
        <f t="shared" si="6"/>
        <v>0</v>
      </c>
      <c r="T125" s="5"/>
    </row>
    <row r="126" spans="2:20" x14ac:dyDescent="0.3">
      <c r="B126"/>
      <c r="D126" s="83" t="str">
        <f>IF('ادخال البيانات'!D128="","",'ادخال البيانات'!E128)</f>
        <v/>
      </c>
      <c r="E126" s="84" t="str">
        <f>IF(D126="","",D126/'ادخال البيانات'!$P$3)</f>
        <v/>
      </c>
      <c r="F126" s="83" t="str">
        <f>IF('ادخال البيانات'!G128="","",'ادخال البيانات'!H128)</f>
        <v/>
      </c>
      <c r="G126" s="80" t="str">
        <f>IF(F126="","",F126/'ادخال البيانات'!$P$3)</f>
        <v/>
      </c>
      <c r="H126" s="77" t="str">
        <f>IF('ادخال البيانات'!J128="","",'ادخال البيانات'!K128)</f>
        <v/>
      </c>
      <c r="I126" s="78" t="str">
        <f>IF(H126="","",H126/'ادخال البيانات'!$P$3)</f>
        <v/>
      </c>
      <c r="J126" s="81" t="str">
        <f>IF('ادخال البيانات'!M128="","",'ادخال البيانات'!N128)</f>
        <v/>
      </c>
      <c r="K126" s="82" t="str">
        <f>IF(J126="","",J126/'ادخال البيانات'!$P$3)</f>
        <v/>
      </c>
      <c r="L126" s="66" t="str">
        <f>IF('ادخال البيانات'!P128="","",'ادخال البيانات'!Q128)</f>
        <v/>
      </c>
      <c r="M126" s="79" t="str">
        <f>IF(L126="","",L126/'ادخال البيانات'!$P$3)</f>
        <v/>
      </c>
      <c r="N126" s="138" t="str">
        <f>IF('ادخال البيانات'!T128="","",'ادخال البيانات'!T128)</f>
        <v/>
      </c>
      <c r="O126" s="139" t="str">
        <f>IF(N126="","",N126/'ادخال البيانات'!$P$3)</f>
        <v/>
      </c>
      <c r="P126" s="156" t="str">
        <f>IF('ادخال البيانات'!W128="","",'ادخال البيانات'!W128)</f>
        <v/>
      </c>
      <c r="Q126" s="157" t="str">
        <f>IF(P126="","",P126/'ادخال البيانات'!$P$3)</f>
        <v/>
      </c>
      <c r="R126" s="66">
        <f>'ادخال البيانات'!Q131</f>
        <v>0</v>
      </c>
      <c r="S126" s="67">
        <f t="shared" si="6"/>
        <v>0</v>
      </c>
      <c r="T126" s="5"/>
    </row>
    <row r="127" spans="2:20" x14ac:dyDescent="0.3">
      <c r="B127"/>
      <c r="D127" s="83" t="str">
        <f>IF('ادخال البيانات'!D129="","",'ادخال البيانات'!E129)</f>
        <v/>
      </c>
      <c r="E127" s="84" t="str">
        <f>IF(D127="","",D127/'ادخال البيانات'!$P$3)</f>
        <v/>
      </c>
      <c r="F127" s="83" t="str">
        <f>IF('ادخال البيانات'!G129="","",'ادخال البيانات'!H129)</f>
        <v/>
      </c>
      <c r="G127" s="80" t="str">
        <f>IF(F127="","",F127/'ادخال البيانات'!$P$3)</f>
        <v/>
      </c>
      <c r="H127" s="77" t="str">
        <f>IF('ادخال البيانات'!J129="","",'ادخال البيانات'!K129)</f>
        <v/>
      </c>
      <c r="I127" s="78" t="str">
        <f>IF(H127="","",H127/'ادخال البيانات'!$P$3)</f>
        <v/>
      </c>
      <c r="J127" s="81" t="str">
        <f>IF('ادخال البيانات'!M129="","",'ادخال البيانات'!N129)</f>
        <v/>
      </c>
      <c r="K127" s="82" t="str">
        <f>IF(J127="","",J127/'ادخال البيانات'!$P$3)</f>
        <v/>
      </c>
      <c r="L127" s="66" t="str">
        <f>IF('ادخال البيانات'!P129="","",'ادخال البيانات'!Q129)</f>
        <v/>
      </c>
      <c r="M127" s="79" t="str">
        <f>IF(L127="","",L127/'ادخال البيانات'!$P$3)</f>
        <v/>
      </c>
      <c r="N127" s="138" t="str">
        <f>IF('ادخال البيانات'!T129="","",'ادخال البيانات'!T129)</f>
        <v/>
      </c>
      <c r="O127" s="139" t="str">
        <f>IF(N127="","",N127/'ادخال البيانات'!$P$3)</f>
        <v/>
      </c>
      <c r="P127" s="156" t="str">
        <f>IF('ادخال البيانات'!W129="","",'ادخال البيانات'!W129)</f>
        <v/>
      </c>
      <c r="Q127" s="157" t="str">
        <f>IF(P127="","",P127/'ادخال البيانات'!$P$3)</f>
        <v/>
      </c>
      <c r="R127" s="66">
        <f>'ادخال البيانات'!Q132</f>
        <v>0</v>
      </c>
      <c r="S127" s="67">
        <f t="shared" si="6"/>
        <v>0</v>
      </c>
      <c r="T127" s="5"/>
    </row>
    <row r="128" spans="2:20" x14ac:dyDescent="0.3">
      <c r="B128"/>
      <c r="D128" s="83" t="str">
        <f>IF('ادخال البيانات'!D130="","",'ادخال البيانات'!E130)</f>
        <v/>
      </c>
      <c r="E128" s="84" t="str">
        <f>IF(D128="","",D128/'ادخال البيانات'!$P$3)</f>
        <v/>
      </c>
      <c r="F128" s="83" t="str">
        <f>IF('ادخال البيانات'!G130="","",'ادخال البيانات'!H130)</f>
        <v/>
      </c>
      <c r="G128" s="80" t="str">
        <f>IF(F128="","",F128/'ادخال البيانات'!$P$3)</f>
        <v/>
      </c>
      <c r="H128" s="77" t="str">
        <f>IF('ادخال البيانات'!J130="","",'ادخال البيانات'!K130)</f>
        <v/>
      </c>
      <c r="I128" s="78" t="str">
        <f>IF(H128="","",H128/'ادخال البيانات'!$P$3)</f>
        <v/>
      </c>
      <c r="J128" s="81" t="str">
        <f>IF('ادخال البيانات'!M130="","",'ادخال البيانات'!N130)</f>
        <v/>
      </c>
      <c r="K128" s="82" t="str">
        <f>IF(J128="","",J128/'ادخال البيانات'!$P$3)</f>
        <v/>
      </c>
      <c r="L128" s="66" t="str">
        <f>IF('ادخال البيانات'!P130="","",'ادخال البيانات'!Q130)</f>
        <v/>
      </c>
      <c r="M128" s="79" t="str">
        <f>IF(L128="","",L128/'ادخال البيانات'!$P$3)</f>
        <v/>
      </c>
      <c r="N128" s="138" t="str">
        <f>IF('ادخال البيانات'!T130="","",'ادخال البيانات'!T130)</f>
        <v/>
      </c>
      <c r="O128" s="139" t="str">
        <f>IF(N128="","",N128/'ادخال البيانات'!$P$3)</f>
        <v/>
      </c>
      <c r="P128" s="156" t="str">
        <f>IF('ادخال البيانات'!W130="","",'ادخال البيانات'!W130)</f>
        <v/>
      </c>
      <c r="Q128" s="157" t="str">
        <f>IF(P128="","",P128/'ادخال البيانات'!$P$3)</f>
        <v/>
      </c>
      <c r="R128" s="66">
        <f>'ادخال البيانات'!Q133</f>
        <v>0</v>
      </c>
      <c r="S128" s="67">
        <f t="shared" si="6"/>
        <v>0</v>
      </c>
      <c r="T128" s="5"/>
    </row>
    <row r="129" spans="2:20" x14ac:dyDescent="0.3">
      <c r="B129"/>
      <c r="D129" s="83" t="str">
        <f>IF('ادخال البيانات'!D131="","",'ادخال البيانات'!E131)</f>
        <v/>
      </c>
      <c r="E129" s="84" t="str">
        <f>IF(D129="","",D129/'ادخال البيانات'!$P$3)</f>
        <v/>
      </c>
      <c r="F129" s="83" t="str">
        <f>IF('ادخال البيانات'!G131="","",'ادخال البيانات'!H131)</f>
        <v/>
      </c>
      <c r="G129" s="80" t="str">
        <f>IF(F129="","",F129/'ادخال البيانات'!$P$3)</f>
        <v/>
      </c>
      <c r="H129" s="77" t="str">
        <f>IF('ادخال البيانات'!J131="","",'ادخال البيانات'!K131)</f>
        <v/>
      </c>
      <c r="I129" s="78" t="str">
        <f>IF(H129="","",H129/'ادخال البيانات'!$P$3)</f>
        <v/>
      </c>
      <c r="J129" s="81" t="str">
        <f>IF('ادخال البيانات'!M131="","",'ادخال البيانات'!N131)</f>
        <v/>
      </c>
      <c r="K129" s="82" t="str">
        <f>IF(J129="","",J129/'ادخال البيانات'!$P$3)</f>
        <v/>
      </c>
      <c r="L129" s="66" t="str">
        <f>IF('ادخال البيانات'!P131="","",'ادخال البيانات'!Q131)</f>
        <v/>
      </c>
      <c r="M129" s="79" t="str">
        <f>IF(L129="","",L129/'ادخال البيانات'!$P$3)</f>
        <v/>
      </c>
      <c r="N129" s="138" t="str">
        <f>IF('ادخال البيانات'!T131="","",'ادخال البيانات'!T131)</f>
        <v/>
      </c>
      <c r="O129" s="139" t="str">
        <f>IF(N129="","",N129/'ادخال البيانات'!$P$3)</f>
        <v/>
      </c>
      <c r="P129" s="156" t="str">
        <f>IF('ادخال البيانات'!W131="","",'ادخال البيانات'!W131)</f>
        <v/>
      </c>
      <c r="Q129" s="157" t="str">
        <f>IF(P129="","",P129/'ادخال البيانات'!$P$3)</f>
        <v/>
      </c>
      <c r="R129" s="66">
        <f>'ادخال البيانات'!Q134</f>
        <v>0</v>
      </c>
      <c r="S129" s="67">
        <f t="shared" si="6"/>
        <v>0</v>
      </c>
      <c r="T129" s="5"/>
    </row>
    <row r="130" spans="2:20" x14ac:dyDescent="0.3">
      <c r="B130"/>
      <c r="D130" s="83" t="str">
        <f>IF('ادخال البيانات'!D132="","",'ادخال البيانات'!E132)</f>
        <v/>
      </c>
      <c r="E130" s="84" t="str">
        <f>IF(D130="","",D130/'ادخال البيانات'!$P$3)</f>
        <v/>
      </c>
      <c r="F130" s="83" t="str">
        <f>IF('ادخال البيانات'!G132="","",'ادخال البيانات'!H132)</f>
        <v/>
      </c>
      <c r="G130" s="80" t="str">
        <f>IF(F130="","",F130/'ادخال البيانات'!$P$3)</f>
        <v/>
      </c>
      <c r="H130" s="77" t="str">
        <f>IF('ادخال البيانات'!J132="","",'ادخال البيانات'!K132)</f>
        <v/>
      </c>
      <c r="I130" s="78" t="str">
        <f>IF(H130="","",H130/'ادخال البيانات'!$P$3)</f>
        <v/>
      </c>
      <c r="J130" s="81" t="str">
        <f>IF('ادخال البيانات'!M132="","",'ادخال البيانات'!N132)</f>
        <v/>
      </c>
      <c r="K130" s="82" t="str">
        <f>IF(J130="","",J130/'ادخال البيانات'!$P$3)</f>
        <v/>
      </c>
      <c r="L130" s="66" t="str">
        <f>IF('ادخال البيانات'!P132="","",'ادخال البيانات'!Q132)</f>
        <v/>
      </c>
      <c r="M130" s="79" t="str">
        <f>IF(L130="","",L130/'ادخال البيانات'!$P$3)</f>
        <v/>
      </c>
      <c r="N130" s="138" t="str">
        <f>IF('ادخال البيانات'!T132="","",'ادخال البيانات'!T132)</f>
        <v/>
      </c>
      <c r="O130" s="139" t="str">
        <f>IF(N130="","",N130/'ادخال البيانات'!$P$3)</f>
        <v/>
      </c>
      <c r="P130" s="156" t="str">
        <f>IF('ادخال البيانات'!W132="","",'ادخال البيانات'!W132)</f>
        <v/>
      </c>
      <c r="Q130" s="157" t="str">
        <f>IF(P130="","",P130/'ادخال البيانات'!$P$3)</f>
        <v/>
      </c>
      <c r="R130" s="66">
        <f>'ادخال البيانات'!Q135</f>
        <v>0</v>
      </c>
      <c r="S130" s="67">
        <f t="shared" si="6"/>
        <v>0</v>
      </c>
      <c r="T130" s="5"/>
    </row>
    <row r="131" spans="2:20" x14ac:dyDescent="0.3">
      <c r="B131"/>
      <c r="D131" s="83" t="str">
        <f>IF('ادخال البيانات'!D133="","",'ادخال البيانات'!E133)</f>
        <v/>
      </c>
      <c r="E131" s="84" t="str">
        <f>IF(D131="","",D131/'ادخال البيانات'!$P$3)</f>
        <v/>
      </c>
      <c r="F131" s="83" t="str">
        <f>IF('ادخال البيانات'!G133="","",'ادخال البيانات'!H133)</f>
        <v/>
      </c>
      <c r="G131" s="80" t="str">
        <f>IF(F131="","",F131/'ادخال البيانات'!$P$3)</f>
        <v/>
      </c>
      <c r="H131" s="77" t="str">
        <f>IF('ادخال البيانات'!J133="","",'ادخال البيانات'!K133)</f>
        <v/>
      </c>
      <c r="I131" s="78" t="str">
        <f>IF(H131="","",H131/'ادخال البيانات'!$P$3)</f>
        <v/>
      </c>
      <c r="J131" s="81" t="str">
        <f>IF('ادخال البيانات'!M133="","",'ادخال البيانات'!N133)</f>
        <v/>
      </c>
      <c r="K131" s="82" t="str">
        <f>IF(J131="","",J131/'ادخال البيانات'!$P$3)</f>
        <v/>
      </c>
      <c r="L131" s="66" t="str">
        <f>IF('ادخال البيانات'!P133="","",'ادخال البيانات'!Q133)</f>
        <v/>
      </c>
      <c r="M131" s="79" t="str">
        <f>IF(L131="","",L131/'ادخال البيانات'!$P$3)</f>
        <v/>
      </c>
      <c r="N131" s="138" t="str">
        <f>IF('ادخال البيانات'!T133="","",'ادخال البيانات'!T133)</f>
        <v/>
      </c>
      <c r="O131" s="139" t="str">
        <f>IF(N131="","",N131/'ادخال البيانات'!$P$3)</f>
        <v/>
      </c>
      <c r="P131" s="156" t="str">
        <f>IF('ادخال البيانات'!W133="","",'ادخال البيانات'!W133)</f>
        <v/>
      </c>
      <c r="Q131" s="157" t="str">
        <f>IF(P131="","",P131/'ادخال البيانات'!$P$3)</f>
        <v/>
      </c>
      <c r="R131" s="66">
        <f>'ادخال البيانات'!Q136</f>
        <v>0</v>
      </c>
      <c r="S131" s="67">
        <f t="shared" si="6"/>
        <v>0</v>
      </c>
      <c r="T131" s="5"/>
    </row>
    <row r="132" spans="2:20" x14ac:dyDescent="0.3">
      <c r="B132"/>
      <c r="D132" s="83" t="str">
        <f>IF('ادخال البيانات'!D134="","",'ادخال البيانات'!E134)</f>
        <v/>
      </c>
      <c r="E132" s="84" t="str">
        <f>IF(D132="","",D132/'ادخال البيانات'!$P$3)</f>
        <v/>
      </c>
      <c r="F132" s="83" t="str">
        <f>IF('ادخال البيانات'!G134="","",'ادخال البيانات'!H134)</f>
        <v/>
      </c>
      <c r="G132" s="80" t="str">
        <f>IF(F132="","",F132/'ادخال البيانات'!$P$3)</f>
        <v/>
      </c>
      <c r="H132" s="77" t="str">
        <f>IF('ادخال البيانات'!J134="","",'ادخال البيانات'!K134)</f>
        <v/>
      </c>
      <c r="I132" s="78" t="str">
        <f>IF(H132="","",H132/'ادخال البيانات'!$P$3)</f>
        <v/>
      </c>
      <c r="J132" s="81" t="str">
        <f>IF('ادخال البيانات'!M134="","",'ادخال البيانات'!N134)</f>
        <v/>
      </c>
      <c r="K132" s="82" t="str">
        <f>IF(J132="","",J132/'ادخال البيانات'!$P$3)</f>
        <v/>
      </c>
      <c r="L132" s="66" t="str">
        <f>IF('ادخال البيانات'!P134="","",'ادخال البيانات'!Q134)</f>
        <v/>
      </c>
      <c r="M132" s="79" t="str">
        <f>IF(L132="","",L132/'ادخال البيانات'!$P$3)</f>
        <v/>
      </c>
      <c r="N132" s="138" t="str">
        <f>IF('ادخال البيانات'!T134="","",'ادخال البيانات'!T134)</f>
        <v/>
      </c>
      <c r="O132" s="139" t="str">
        <f>IF(N132="","",N132/'ادخال البيانات'!$P$3)</f>
        <v/>
      </c>
      <c r="P132" s="156" t="str">
        <f>IF('ادخال البيانات'!W134="","",'ادخال البيانات'!W134)</f>
        <v/>
      </c>
      <c r="Q132" s="157" t="str">
        <f>IF(P132="","",P132/'ادخال البيانات'!$P$3)</f>
        <v/>
      </c>
      <c r="R132" s="66">
        <f>'ادخال البيانات'!Q137</f>
        <v>0</v>
      </c>
      <c r="S132" s="67">
        <f t="shared" si="6"/>
        <v>0</v>
      </c>
      <c r="T132" s="5"/>
    </row>
    <row r="133" spans="2:20" x14ac:dyDescent="0.3">
      <c r="B133"/>
      <c r="D133" s="83" t="str">
        <f>IF('ادخال البيانات'!D135="","",'ادخال البيانات'!E135)</f>
        <v/>
      </c>
      <c r="E133" s="84" t="str">
        <f>IF(D133="","",D133/'ادخال البيانات'!$P$3)</f>
        <v/>
      </c>
      <c r="F133" s="83" t="str">
        <f>IF('ادخال البيانات'!G135="","",'ادخال البيانات'!H135)</f>
        <v/>
      </c>
      <c r="G133" s="80" t="str">
        <f>IF(F133="","",F133/'ادخال البيانات'!$P$3)</f>
        <v/>
      </c>
      <c r="H133" s="77" t="str">
        <f>IF('ادخال البيانات'!J135="","",'ادخال البيانات'!K135)</f>
        <v/>
      </c>
      <c r="I133" s="78" t="str">
        <f>IF(H133="","",H133/'ادخال البيانات'!$P$3)</f>
        <v/>
      </c>
      <c r="J133" s="81" t="str">
        <f>IF('ادخال البيانات'!M135="","",'ادخال البيانات'!N135)</f>
        <v/>
      </c>
      <c r="K133" s="82" t="str">
        <f>IF(J133="","",J133/'ادخال البيانات'!$P$3)</f>
        <v/>
      </c>
      <c r="L133" s="66" t="str">
        <f>IF('ادخال البيانات'!P135="","",'ادخال البيانات'!Q135)</f>
        <v/>
      </c>
      <c r="M133" s="79" t="str">
        <f>IF(L133="","",L133/'ادخال البيانات'!$P$3)</f>
        <v/>
      </c>
      <c r="N133" s="138" t="str">
        <f>IF('ادخال البيانات'!T135="","",'ادخال البيانات'!T135)</f>
        <v/>
      </c>
      <c r="O133" s="139" t="str">
        <f>IF(N133="","",N133/'ادخال البيانات'!$P$3)</f>
        <v/>
      </c>
      <c r="P133" s="156" t="str">
        <f>IF('ادخال البيانات'!W135="","",'ادخال البيانات'!W135)</f>
        <v/>
      </c>
      <c r="Q133" s="157" t="str">
        <f>IF(P133="","",P133/'ادخال البيانات'!$P$3)</f>
        <v/>
      </c>
      <c r="R133" s="66">
        <f>'ادخال البيانات'!Q138</f>
        <v>0</v>
      </c>
      <c r="S133" s="67">
        <f t="shared" si="6"/>
        <v>0</v>
      </c>
      <c r="T133" s="5"/>
    </row>
    <row r="134" spans="2:20" x14ac:dyDescent="0.3">
      <c r="B134"/>
      <c r="D134" s="83" t="str">
        <f>IF('ادخال البيانات'!D136="","",'ادخال البيانات'!E136)</f>
        <v/>
      </c>
      <c r="E134" s="84" t="str">
        <f>IF(D134="","",D134/'ادخال البيانات'!$P$3)</f>
        <v/>
      </c>
      <c r="F134" s="83" t="str">
        <f>IF('ادخال البيانات'!G136="","",'ادخال البيانات'!H136)</f>
        <v/>
      </c>
      <c r="G134" s="80" t="str">
        <f>IF(F134="","",F134/'ادخال البيانات'!$P$3)</f>
        <v/>
      </c>
      <c r="H134" s="77" t="str">
        <f>IF('ادخال البيانات'!J136="","",'ادخال البيانات'!K136)</f>
        <v/>
      </c>
      <c r="I134" s="78" t="str">
        <f>IF(H134="","",H134/'ادخال البيانات'!$P$3)</f>
        <v/>
      </c>
      <c r="J134" s="81" t="str">
        <f>IF('ادخال البيانات'!M136="","",'ادخال البيانات'!N136)</f>
        <v/>
      </c>
      <c r="K134" s="82" t="str">
        <f>IF(J134="","",J134/'ادخال البيانات'!$P$3)</f>
        <v/>
      </c>
      <c r="L134" s="66" t="str">
        <f>IF('ادخال البيانات'!P136="","",'ادخال البيانات'!Q136)</f>
        <v/>
      </c>
      <c r="M134" s="79" t="str">
        <f>IF(L134="","",L134/'ادخال البيانات'!$P$3)</f>
        <v/>
      </c>
      <c r="N134" s="138" t="str">
        <f>IF('ادخال البيانات'!T136="","",'ادخال البيانات'!T136)</f>
        <v/>
      </c>
      <c r="O134" s="139" t="str">
        <f>IF(N134="","",N134/'ادخال البيانات'!$P$3)</f>
        <v/>
      </c>
      <c r="P134" s="156" t="str">
        <f>IF('ادخال البيانات'!W136="","",'ادخال البيانات'!W136)</f>
        <v/>
      </c>
      <c r="Q134" s="157" t="str">
        <f>IF(P134="","",P134/'ادخال البيانات'!$P$3)</f>
        <v/>
      </c>
      <c r="R134" s="66">
        <f>'ادخال البيانات'!Q139</f>
        <v>0</v>
      </c>
      <c r="S134" s="67">
        <f t="shared" si="6"/>
        <v>0</v>
      </c>
      <c r="T134" s="5"/>
    </row>
    <row r="135" spans="2:20" x14ac:dyDescent="0.3">
      <c r="B135"/>
      <c r="D135" s="83" t="str">
        <f>IF('ادخال البيانات'!D137="","",'ادخال البيانات'!E137)</f>
        <v/>
      </c>
      <c r="E135" s="84" t="str">
        <f>IF(D135="","",D135/'ادخال البيانات'!$P$3)</f>
        <v/>
      </c>
      <c r="F135" s="83" t="str">
        <f>IF('ادخال البيانات'!G137="","",'ادخال البيانات'!H137)</f>
        <v/>
      </c>
      <c r="G135" s="80" t="str">
        <f>IF(F135="","",F135/'ادخال البيانات'!$P$3)</f>
        <v/>
      </c>
      <c r="H135" s="77" t="str">
        <f>IF('ادخال البيانات'!J137="","",'ادخال البيانات'!K137)</f>
        <v/>
      </c>
      <c r="I135" s="78" t="str">
        <f>IF(H135="","",H135/'ادخال البيانات'!$P$3)</f>
        <v/>
      </c>
      <c r="J135" s="81" t="str">
        <f>IF('ادخال البيانات'!M137="","",'ادخال البيانات'!N137)</f>
        <v/>
      </c>
      <c r="K135" s="82" t="str">
        <f>IF(J135="","",J135/'ادخال البيانات'!$P$3)</f>
        <v/>
      </c>
      <c r="L135" s="66" t="str">
        <f>IF('ادخال البيانات'!P137="","",'ادخال البيانات'!Q137)</f>
        <v/>
      </c>
      <c r="M135" s="79" t="str">
        <f>IF(L135="","",L135/'ادخال البيانات'!$P$3)</f>
        <v/>
      </c>
      <c r="N135" s="138" t="str">
        <f>IF('ادخال البيانات'!T137="","",'ادخال البيانات'!T137)</f>
        <v/>
      </c>
      <c r="O135" s="139" t="str">
        <f>IF(N135="","",N135/'ادخال البيانات'!$P$3)</f>
        <v/>
      </c>
      <c r="P135" s="156" t="str">
        <f>IF('ادخال البيانات'!W137="","",'ادخال البيانات'!W137)</f>
        <v/>
      </c>
      <c r="Q135" s="157" t="str">
        <f>IF(P135="","",P135/'ادخال البيانات'!$P$3)</f>
        <v/>
      </c>
      <c r="R135" s="66">
        <f>'ادخال البيانات'!Q140</f>
        <v>0</v>
      </c>
      <c r="S135" s="67">
        <f t="shared" si="6"/>
        <v>0</v>
      </c>
      <c r="T135" s="5"/>
    </row>
    <row r="136" spans="2:20" x14ac:dyDescent="0.3">
      <c r="B136"/>
      <c r="D136" s="83" t="str">
        <f>IF('ادخال البيانات'!D138="","",'ادخال البيانات'!E138)</f>
        <v/>
      </c>
      <c r="E136" s="84" t="str">
        <f>IF(D136="","",D136/'ادخال البيانات'!$P$3)</f>
        <v/>
      </c>
      <c r="F136" s="83" t="str">
        <f>IF('ادخال البيانات'!G138="","",'ادخال البيانات'!H138)</f>
        <v/>
      </c>
      <c r="G136" s="80" t="str">
        <f>IF(F136="","",F136/'ادخال البيانات'!$P$3)</f>
        <v/>
      </c>
      <c r="H136" s="77" t="str">
        <f>IF('ادخال البيانات'!J138="","",'ادخال البيانات'!K138)</f>
        <v/>
      </c>
      <c r="I136" s="78" t="str">
        <f>IF(H136="","",H136/'ادخال البيانات'!$P$3)</f>
        <v/>
      </c>
      <c r="J136" s="81" t="str">
        <f>IF('ادخال البيانات'!M138="","",'ادخال البيانات'!N138)</f>
        <v/>
      </c>
      <c r="K136" s="82" t="str">
        <f>IF(J136="","",J136/'ادخال البيانات'!$P$3)</f>
        <v/>
      </c>
      <c r="L136" s="66" t="str">
        <f>IF('ادخال البيانات'!P138="","",'ادخال البيانات'!Q138)</f>
        <v/>
      </c>
      <c r="M136" s="79" t="str">
        <f>IF(L136="","",L136/'ادخال البيانات'!$P$3)</f>
        <v/>
      </c>
      <c r="N136" s="138" t="str">
        <f>IF('ادخال البيانات'!T138="","",'ادخال البيانات'!T138)</f>
        <v/>
      </c>
      <c r="O136" s="139" t="str">
        <f>IF(N136="","",N136/'ادخال البيانات'!$P$3)</f>
        <v/>
      </c>
      <c r="P136" s="156" t="str">
        <f>IF('ادخال البيانات'!W138="","",'ادخال البيانات'!W138)</f>
        <v/>
      </c>
      <c r="Q136" s="157" t="str">
        <f>IF(P136="","",P136/'ادخال البيانات'!$P$3)</f>
        <v/>
      </c>
      <c r="R136" s="66">
        <f>'ادخال البيانات'!Q141</f>
        <v>0</v>
      </c>
      <c r="S136" s="67">
        <f t="shared" si="6"/>
        <v>0</v>
      </c>
      <c r="T136" s="5"/>
    </row>
    <row r="137" spans="2:20" x14ac:dyDescent="0.3">
      <c r="B137"/>
      <c r="D137" s="83" t="str">
        <f>IF('ادخال البيانات'!D139="","",'ادخال البيانات'!E139)</f>
        <v/>
      </c>
      <c r="E137" s="84" t="str">
        <f>IF(D137="","",D137/'ادخال البيانات'!$P$3)</f>
        <v/>
      </c>
      <c r="F137" s="83" t="str">
        <f>IF('ادخال البيانات'!G139="","",'ادخال البيانات'!H139)</f>
        <v/>
      </c>
      <c r="G137" s="80" t="str">
        <f>IF(F137="","",F137/'ادخال البيانات'!$P$3)</f>
        <v/>
      </c>
      <c r="H137" s="77" t="str">
        <f>IF('ادخال البيانات'!J139="","",'ادخال البيانات'!K139)</f>
        <v/>
      </c>
      <c r="I137" s="78" t="str">
        <f>IF(H137="","",H137/'ادخال البيانات'!$P$3)</f>
        <v/>
      </c>
      <c r="J137" s="81" t="str">
        <f>IF('ادخال البيانات'!M139="","",'ادخال البيانات'!N139)</f>
        <v/>
      </c>
      <c r="K137" s="82" t="str">
        <f>IF(J137="","",J137/'ادخال البيانات'!$P$3)</f>
        <v/>
      </c>
      <c r="L137" s="66" t="str">
        <f>IF('ادخال البيانات'!P139="","",'ادخال البيانات'!Q139)</f>
        <v/>
      </c>
      <c r="M137" s="79" t="str">
        <f>IF(L137="","",L137/'ادخال البيانات'!$P$3)</f>
        <v/>
      </c>
      <c r="N137" s="138" t="str">
        <f>IF('ادخال البيانات'!T139="","",'ادخال البيانات'!T139)</f>
        <v/>
      </c>
      <c r="O137" s="139" t="str">
        <f>IF(N137="","",N137/'ادخال البيانات'!$P$3)</f>
        <v/>
      </c>
      <c r="P137" s="156" t="str">
        <f>IF('ادخال البيانات'!W139="","",'ادخال البيانات'!W139)</f>
        <v/>
      </c>
      <c r="Q137" s="157" t="str">
        <f>IF(P137="","",P137/'ادخال البيانات'!$P$3)</f>
        <v/>
      </c>
      <c r="R137" s="66">
        <f>'ادخال البيانات'!Q142</f>
        <v>0</v>
      </c>
      <c r="S137" s="67">
        <f t="shared" si="6"/>
        <v>0</v>
      </c>
      <c r="T137" s="5"/>
    </row>
    <row r="138" spans="2:20" x14ac:dyDescent="0.3">
      <c r="B138"/>
      <c r="D138" s="83" t="str">
        <f>IF('ادخال البيانات'!D140="","",'ادخال البيانات'!E140)</f>
        <v/>
      </c>
      <c r="E138" s="84" t="str">
        <f>IF(D138="","",D138/'ادخال البيانات'!$P$3)</f>
        <v/>
      </c>
      <c r="F138" s="83" t="str">
        <f>IF('ادخال البيانات'!G140="","",'ادخال البيانات'!H140)</f>
        <v/>
      </c>
      <c r="G138" s="80" t="str">
        <f>IF(F138="","",F138/'ادخال البيانات'!$P$3)</f>
        <v/>
      </c>
      <c r="H138" s="77" t="str">
        <f>IF('ادخال البيانات'!J140="","",'ادخال البيانات'!K140)</f>
        <v/>
      </c>
      <c r="I138" s="78" t="str">
        <f>IF(H138="","",H138/'ادخال البيانات'!$P$3)</f>
        <v/>
      </c>
      <c r="J138" s="81" t="str">
        <f>IF('ادخال البيانات'!M140="","",'ادخال البيانات'!N140)</f>
        <v/>
      </c>
      <c r="K138" s="82" t="str">
        <f>IF(J138="","",J138/'ادخال البيانات'!$P$3)</f>
        <v/>
      </c>
      <c r="L138" s="66" t="str">
        <f>IF('ادخال البيانات'!P140="","",'ادخال البيانات'!Q140)</f>
        <v/>
      </c>
      <c r="M138" s="79" t="str">
        <f>IF(L138="","",L138/'ادخال البيانات'!$P$3)</f>
        <v/>
      </c>
      <c r="N138" s="138" t="str">
        <f>IF('ادخال البيانات'!T140="","",'ادخال البيانات'!T140)</f>
        <v/>
      </c>
      <c r="O138" s="139" t="str">
        <f>IF(N138="","",N138/'ادخال البيانات'!$P$3)</f>
        <v/>
      </c>
      <c r="P138" s="156" t="str">
        <f>IF('ادخال البيانات'!W140="","",'ادخال البيانات'!W140)</f>
        <v/>
      </c>
      <c r="Q138" s="157" t="str">
        <f>IF(P138="","",P138/'ادخال البيانات'!$P$3)</f>
        <v/>
      </c>
      <c r="R138" s="66">
        <f>'ادخال البيانات'!Q143</f>
        <v>0</v>
      </c>
      <c r="S138" s="67">
        <f t="shared" si="6"/>
        <v>0</v>
      </c>
      <c r="T138" s="5"/>
    </row>
    <row r="139" spans="2:20" x14ac:dyDescent="0.3">
      <c r="B139"/>
      <c r="D139" s="83" t="str">
        <f>IF('ادخال البيانات'!D141="","",'ادخال البيانات'!E141)</f>
        <v/>
      </c>
      <c r="E139" s="84" t="str">
        <f>IF(D139="","",D139/'ادخال البيانات'!$P$3)</f>
        <v/>
      </c>
      <c r="F139" s="83" t="str">
        <f>IF('ادخال البيانات'!G141="","",'ادخال البيانات'!H141)</f>
        <v/>
      </c>
      <c r="G139" s="80" t="str">
        <f>IF(F139="","",F139/'ادخال البيانات'!$P$3)</f>
        <v/>
      </c>
      <c r="H139" s="77" t="str">
        <f>IF('ادخال البيانات'!J141="","",'ادخال البيانات'!K141)</f>
        <v/>
      </c>
      <c r="I139" s="78" t="str">
        <f>IF(H139="","",H139/'ادخال البيانات'!$P$3)</f>
        <v/>
      </c>
      <c r="J139" s="81" t="str">
        <f>IF('ادخال البيانات'!M141="","",'ادخال البيانات'!N141)</f>
        <v/>
      </c>
      <c r="K139" s="82" t="str">
        <f>IF(J139="","",J139/'ادخال البيانات'!$P$3)</f>
        <v/>
      </c>
      <c r="L139" s="66" t="str">
        <f>IF('ادخال البيانات'!P141="","",'ادخال البيانات'!Q141)</f>
        <v/>
      </c>
      <c r="M139" s="79" t="str">
        <f>IF(L139="","",L139/'ادخال البيانات'!$P$3)</f>
        <v/>
      </c>
      <c r="N139" s="138" t="str">
        <f>IF('ادخال البيانات'!T141="","",'ادخال البيانات'!T141)</f>
        <v/>
      </c>
      <c r="O139" s="139" t="str">
        <f>IF(N139="","",N139/'ادخال البيانات'!$P$3)</f>
        <v/>
      </c>
      <c r="P139" s="156" t="str">
        <f>IF('ادخال البيانات'!W141="","",'ادخال البيانات'!W141)</f>
        <v/>
      </c>
      <c r="Q139" s="157" t="str">
        <f>IF(P139="","",P139/'ادخال البيانات'!$P$3)</f>
        <v/>
      </c>
      <c r="R139" s="66">
        <f>'ادخال البيانات'!Q144</f>
        <v>0</v>
      </c>
      <c r="S139" s="67">
        <f t="shared" si="6"/>
        <v>0</v>
      </c>
      <c r="T139" s="5"/>
    </row>
    <row r="140" spans="2:20" x14ac:dyDescent="0.3">
      <c r="B140"/>
      <c r="D140" s="83" t="str">
        <f>IF('ادخال البيانات'!D142="","",'ادخال البيانات'!E142)</f>
        <v/>
      </c>
      <c r="E140" s="84" t="str">
        <f>IF(D140="","",D140/'ادخال البيانات'!$P$3)</f>
        <v/>
      </c>
      <c r="F140" s="83" t="str">
        <f>IF('ادخال البيانات'!G142="","",'ادخال البيانات'!H142)</f>
        <v/>
      </c>
      <c r="G140" s="80" t="str">
        <f>IF(F140="","",F140/'ادخال البيانات'!$P$3)</f>
        <v/>
      </c>
      <c r="H140" s="77" t="str">
        <f>IF('ادخال البيانات'!J142="","",'ادخال البيانات'!K142)</f>
        <v/>
      </c>
      <c r="I140" s="78" t="str">
        <f>IF(H140="","",H140/'ادخال البيانات'!$P$3)</f>
        <v/>
      </c>
      <c r="J140" s="81" t="str">
        <f>IF('ادخال البيانات'!M142="","",'ادخال البيانات'!N142)</f>
        <v/>
      </c>
      <c r="K140" s="82" t="str">
        <f>IF(J140="","",J140/'ادخال البيانات'!$P$3)</f>
        <v/>
      </c>
      <c r="L140" s="66" t="str">
        <f>IF('ادخال البيانات'!P142="","",'ادخال البيانات'!Q142)</f>
        <v/>
      </c>
      <c r="M140" s="79" t="str">
        <f>IF(L140="","",L140/'ادخال البيانات'!$P$3)</f>
        <v/>
      </c>
      <c r="N140" s="138" t="str">
        <f>IF('ادخال البيانات'!T142="","",'ادخال البيانات'!T142)</f>
        <v/>
      </c>
      <c r="O140" s="139" t="str">
        <f>IF(N140="","",N140/'ادخال البيانات'!$P$3)</f>
        <v/>
      </c>
      <c r="P140" s="156" t="str">
        <f>IF('ادخال البيانات'!W142="","",'ادخال البيانات'!W142)</f>
        <v/>
      </c>
      <c r="Q140" s="157" t="str">
        <f>IF(P140="","",P140/'ادخال البيانات'!$P$3)</f>
        <v/>
      </c>
      <c r="R140" s="66">
        <f>'ادخال البيانات'!Q145</f>
        <v>0</v>
      </c>
      <c r="S140" s="67">
        <f t="shared" si="6"/>
        <v>0</v>
      </c>
      <c r="T140" s="5"/>
    </row>
    <row r="141" spans="2:20" x14ac:dyDescent="0.3">
      <c r="B141"/>
      <c r="D141" s="83" t="str">
        <f>IF('ادخال البيانات'!D143="","",'ادخال البيانات'!E143)</f>
        <v/>
      </c>
      <c r="E141" s="84" t="str">
        <f>IF(D141="","",D141/'ادخال البيانات'!$P$3)</f>
        <v/>
      </c>
      <c r="F141" s="83" t="str">
        <f>IF('ادخال البيانات'!G143="","",'ادخال البيانات'!H143)</f>
        <v/>
      </c>
      <c r="G141" s="80" t="str">
        <f>IF(F141="","",F141/'ادخال البيانات'!$P$3)</f>
        <v/>
      </c>
      <c r="H141" s="77" t="str">
        <f>IF('ادخال البيانات'!J143="","",'ادخال البيانات'!K143)</f>
        <v/>
      </c>
      <c r="I141" s="78" t="str">
        <f>IF(H141="","",H141/'ادخال البيانات'!$P$3)</f>
        <v/>
      </c>
      <c r="J141" s="81" t="str">
        <f>IF('ادخال البيانات'!M143="","",'ادخال البيانات'!N143)</f>
        <v/>
      </c>
      <c r="K141" s="82" t="str">
        <f>IF(J141="","",J141/'ادخال البيانات'!$P$3)</f>
        <v/>
      </c>
      <c r="L141" s="66" t="str">
        <f>IF('ادخال البيانات'!P143="","",'ادخال البيانات'!Q143)</f>
        <v/>
      </c>
      <c r="M141" s="79" t="str">
        <f>IF(L141="","",L141/'ادخال البيانات'!$P$3)</f>
        <v/>
      </c>
      <c r="N141" s="138" t="str">
        <f>IF('ادخال البيانات'!T143="","",'ادخال البيانات'!T143)</f>
        <v/>
      </c>
      <c r="O141" s="139" t="str">
        <f>IF(N141="","",N141/'ادخال البيانات'!$P$3)</f>
        <v/>
      </c>
      <c r="P141" s="156" t="str">
        <f>IF('ادخال البيانات'!W143="","",'ادخال البيانات'!W143)</f>
        <v/>
      </c>
      <c r="Q141" s="157" t="str">
        <f>IF(P141="","",P141/'ادخال البيانات'!$P$3)</f>
        <v/>
      </c>
      <c r="R141" s="66">
        <f>'ادخال البيانات'!Q146</f>
        <v>0</v>
      </c>
      <c r="S141" s="67">
        <f t="shared" si="6"/>
        <v>0</v>
      </c>
      <c r="T141" s="5"/>
    </row>
    <row r="142" spans="2:20" x14ac:dyDescent="0.3">
      <c r="B142"/>
      <c r="D142" s="83" t="str">
        <f>IF('ادخال البيانات'!D144="","",'ادخال البيانات'!E144)</f>
        <v/>
      </c>
      <c r="E142" s="84" t="str">
        <f>IF(D142="","",D142/'ادخال البيانات'!$P$3)</f>
        <v/>
      </c>
      <c r="F142" s="83" t="str">
        <f>IF('ادخال البيانات'!G144="","",'ادخال البيانات'!H144)</f>
        <v/>
      </c>
      <c r="G142" s="80" t="str">
        <f>IF(F142="","",F142/'ادخال البيانات'!$P$3)</f>
        <v/>
      </c>
      <c r="H142" s="77" t="str">
        <f>IF('ادخال البيانات'!J144="","",'ادخال البيانات'!K144)</f>
        <v/>
      </c>
      <c r="I142" s="78" t="str">
        <f>IF(H142="","",H142/'ادخال البيانات'!$P$3)</f>
        <v/>
      </c>
      <c r="J142" s="81" t="str">
        <f>IF('ادخال البيانات'!M144="","",'ادخال البيانات'!N144)</f>
        <v/>
      </c>
      <c r="K142" s="82" t="str">
        <f>IF(J142="","",J142/'ادخال البيانات'!$P$3)</f>
        <v/>
      </c>
      <c r="L142" s="66" t="str">
        <f>IF('ادخال البيانات'!P144="","",'ادخال البيانات'!Q144)</f>
        <v/>
      </c>
      <c r="M142" s="79" t="str">
        <f>IF(L142="","",L142/'ادخال البيانات'!$P$3)</f>
        <v/>
      </c>
      <c r="N142" s="138" t="str">
        <f>IF('ادخال البيانات'!T144="","",'ادخال البيانات'!T144)</f>
        <v/>
      </c>
      <c r="O142" s="139" t="str">
        <f>IF(N142="","",N142/'ادخال البيانات'!$P$3)</f>
        <v/>
      </c>
      <c r="P142" s="156" t="str">
        <f>IF('ادخال البيانات'!W144="","",'ادخال البيانات'!W144)</f>
        <v/>
      </c>
      <c r="Q142" s="157" t="str">
        <f>IF(P142="","",P142/'ادخال البيانات'!$P$3)</f>
        <v/>
      </c>
      <c r="R142" s="66">
        <f>'ادخال البيانات'!Q147</f>
        <v>0</v>
      </c>
      <c r="S142" s="67">
        <f t="shared" si="6"/>
        <v>0</v>
      </c>
      <c r="T142" s="5"/>
    </row>
    <row r="143" spans="2:20" x14ac:dyDescent="0.3">
      <c r="B143"/>
      <c r="D143" s="83" t="str">
        <f>IF('ادخال البيانات'!D145="","",'ادخال البيانات'!E145)</f>
        <v/>
      </c>
      <c r="E143" s="84" t="str">
        <f>IF(D143="","",D143/'ادخال البيانات'!$P$3)</f>
        <v/>
      </c>
      <c r="F143" s="83" t="str">
        <f>IF('ادخال البيانات'!G145="","",'ادخال البيانات'!H145)</f>
        <v/>
      </c>
      <c r="G143" s="80" t="str">
        <f>IF(F143="","",F143/'ادخال البيانات'!$P$3)</f>
        <v/>
      </c>
      <c r="H143" s="77" t="str">
        <f>IF('ادخال البيانات'!J145="","",'ادخال البيانات'!K145)</f>
        <v/>
      </c>
      <c r="I143" s="78" t="str">
        <f>IF(H143="","",H143/'ادخال البيانات'!$P$3)</f>
        <v/>
      </c>
      <c r="J143" s="81" t="str">
        <f>IF('ادخال البيانات'!M145="","",'ادخال البيانات'!N145)</f>
        <v/>
      </c>
      <c r="K143" s="82" t="str">
        <f>IF(J143="","",J143/'ادخال البيانات'!$P$3)</f>
        <v/>
      </c>
      <c r="L143" s="66" t="str">
        <f>IF('ادخال البيانات'!P145="","",'ادخال البيانات'!Q145)</f>
        <v/>
      </c>
      <c r="M143" s="79" t="str">
        <f>IF(L143="","",L143/'ادخال البيانات'!$P$3)</f>
        <v/>
      </c>
      <c r="N143" s="138" t="str">
        <f>IF('ادخال البيانات'!T145="","",'ادخال البيانات'!T145)</f>
        <v/>
      </c>
      <c r="O143" s="139" t="str">
        <f>IF(N143="","",N143/'ادخال البيانات'!$P$3)</f>
        <v/>
      </c>
      <c r="P143" s="156" t="str">
        <f>IF('ادخال البيانات'!W145="","",'ادخال البيانات'!W145)</f>
        <v/>
      </c>
      <c r="Q143" s="157" t="str">
        <f>IF(P143="","",P143/'ادخال البيانات'!$P$3)</f>
        <v/>
      </c>
      <c r="R143" s="66">
        <f>'ادخال البيانات'!Q148</f>
        <v>0</v>
      </c>
      <c r="S143" s="67">
        <f t="shared" si="6"/>
        <v>0</v>
      </c>
      <c r="T143" s="5"/>
    </row>
    <row r="144" spans="2:20" x14ac:dyDescent="0.3">
      <c r="B144"/>
      <c r="D144" s="83" t="str">
        <f>IF('ادخال البيانات'!D146="","",'ادخال البيانات'!E146)</f>
        <v/>
      </c>
      <c r="E144" s="84" t="str">
        <f>IF(D144="","",D144/'ادخال البيانات'!$P$3)</f>
        <v/>
      </c>
      <c r="F144" s="83" t="str">
        <f>IF('ادخال البيانات'!G146="","",'ادخال البيانات'!H146)</f>
        <v/>
      </c>
      <c r="G144" s="80" t="str">
        <f>IF(F144="","",F144/'ادخال البيانات'!$P$3)</f>
        <v/>
      </c>
      <c r="H144" s="77" t="str">
        <f>IF('ادخال البيانات'!J146="","",'ادخال البيانات'!K146)</f>
        <v/>
      </c>
      <c r="I144" s="78" t="str">
        <f>IF(H144="","",H144/'ادخال البيانات'!$P$3)</f>
        <v/>
      </c>
      <c r="J144" s="81" t="str">
        <f>IF('ادخال البيانات'!M146="","",'ادخال البيانات'!N146)</f>
        <v/>
      </c>
      <c r="K144" s="82" t="str">
        <f>IF(J144="","",J144/'ادخال البيانات'!$P$3)</f>
        <v/>
      </c>
      <c r="L144" s="66" t="str">
        <f>IF('ادخال البيانات'!P146="","",'ادخال البيانات'!Q146)</f>
        <v/>
      </c>
      <c r="M144" s="79" t="str">
        <f>IF(L144="","",L144/'ادخال البيانات'!$P$3)</f>
        <v/>
      </c>
      <c r="N144" s="138" t="str">
        <f>IF('ادخال البيانات'!T146="","",'ادخال البيانات'!T146)</f>
        <v/>
      </c>
      <c r="O144" s="139" t="str">
        <f>IF(N144="","",N144/'ادخال البيانات'!$P$3)</f>
        <v/>
      </c>
      <c r="P144" s="156" t="str">
        <f>IF('ادخال البيانات'!W146="","",'ادخال البيانات'!W146)</f>
        <v/>
      </c>
      <c r="Q144" s="157" t="str">
        <f>IF(P144="","",P144/'ادخال البيانات'!$P$3)</f>
        <v/>
      </c>
      <c r="R144" s="66">
        <f>'ادخال البيانات'!Q149</f>
        <v>0</v>
      </c>
      <c r="S144" s="67">
        <f t="shared" ref="S144:S207" si="7">R144/$O$8</f>
        <v>0</v>
      </c>
      <c r="T144" s="5"/>
    </row>
    <row r="145" spans="2:20" x14ac:dyDescent="0.3">
      <c r="B145"/>
      <c r="D145" s="83" t="str">
        <f>IF('ادخال البيانات'!D147="","",'ادخال البيانات'!E147)</f>
        <v/>
      </c>
      <c r="E145" s="84" t="str">
        <f>IF(D145="","",D145/'ادخال البيانات'!$P$3)</f>
        <v/>
      </c>
      <c r="F145" s="83" t="str">
        <f>IF('ادخال البيانات'!G147="","",'ادخال البيانات'!H147)</f>
        <v/>
      </c>
      <c r="G145" s="80" t="str">
        <f>IF(F145="","",F145/'ادخال البيانات'!$P$3)</f>
        <v/>
      </c>
      <c r="H145" s="77" t="str">
        <f>IF('ادخال البيانات'!J147="","",'ادخال البيانات'!K147)</f>
        <v/>
      </c>
      <c r="I145" s="78" t="str">
        <f>IF(H145="","",H145/'ادخال البيانات'!$P$3)</f>
        <v/>
      </c>
      <c r="J145" s="81" t="str">
        <f>IF('ادخال البيانات'!M147="","",'ادخال البيانات'!N147)</f>
        <v/>
      </c>
      <c r="K145" s="82" t="str">
        <f>IF(J145="","",J145/'ادخال البيانات'!$P$3)</f>
        <v/>
      </c>
      <c r="L145" s="66" t="str">
        <f>IF('ادخال البيانات'!P147="","",'ادخال البيانات'!Q147)</f>
        <v/>
      </c>
      <c r="M145" s="79" t="str">
        <f>IF(L145="","",L145/'ادخال البيانات'!$P$3)</f>
        <v/>
      </c>
      <c r="N145" s="138" t="str">
        <f>IF('ادخال البيانات'!T147="","",'ادخال البيانات'!T147)</f>
        <v/>
      </c>
      <c r="O145" s="139" t="str">
        <f>IF(N145="","",N145/'ادخال البيانات'!$P$3)</f>
        <v/>
      </c>
      <c r="P145" s="156" t="str">
        <f>IF('ادخال البيانات'!W147="","",'ادخال البيانات'!W147)</f>
        <v/>
      </c>
      <c r="Q145" s="157" t="str">
        <f>IF(P145="","",P145/'ادخال البيانات'!$P$3)</f>
        <v/>
      </c>
      <c r="R145" s="66">
        <f>'ادخال البيانات'!Q150</f>
        <v>0</v>
      </c>
      <c r="S145" s="67">
        <f t="shared" si="7"/>
        <v>0</v>
      </c>
      <c r="T145" s="5"/>
    </row>
    <row r="146" spans="2:20" x14ac:dyDescent="0.3">
      <c r="B146"/>
      <c r="D146" s="83" t="str">
        <f>IF('ادخال البيانات'!D148="","",'ادخال البيانات'!E148)</f>
        <v/>
      </c>
      <c r="E146" s="84" t="str">
        <f>IF(D146="","",D146/'ادخال البيانات'!$P$3)</f>
        <v/>
      </c>
      <c r="F146" s="83" t="str">
        <f>IF('ادخال البيانات'!G148="","",'ادخال البيانات'!H148)</f>
        <v/>
      </c>
      <c r="G146" s="80" t="str">
        <f>IF(F146="","",F146/'ادخال البيانات'!$P$3)</f>
        <v/>
      </c>
      <c r="H146" s="77" t="str">
        <f>IF('ادخال البيانات'!J148="","",'ادخال البيانات'!K148)</f>
        <v/>
      </c>
      <c r="I146" s="78" t="str">
        <f>IF(H146="","",H146/'ادخال البيانات'!$P$3)</f>
        <v/>
      </c>
      <c r="J146" s="81" t="str">
        <f>IF('ادخال البيانات'!M148="","",'ادخال البيانات'!N148)</f>
        <v/>
      </c>
      <c r="K146" s="82" t="str">
        <f>IF(J146="","",J146/'ادخال البيانات'!$P$3)</f>
        <v/>
      </c>
      <c r="L146" s="66" t="str">
        <f>IF('ادخال البيانات'!P148="","",'ادخال البيانات'!Q148)</f>
        <v/>
      </c>
      <c r="M146" s="79" t="str">
        <f>IF(L146="","",L146/'ادخال البيانات'!$P$3)</f>
        <v/>
      </c>
      <c r="N146" s="138" t="str">
        <f>IF('ادخال البيانات'!T148="","",'ادخال البيانات'!T148)</f>
        <v/>
      </c>
      <c r="O146" s="139" t="str">
        <f>IF(N146="","",N146/'ادخال البيانات'!$P$3)</f>
        <v/>
      </c>
      <c r="P146" s="156" t="str">
        <f>IF('ادخال البيانات'!W148="","",'ادخال البيانات'!W148)</f>
        <v/>
      </c>
      <c r="Q146" s="157" t="str">
        <f>IF(P146="","",P146/'ادخال البيانات'!$P$3)</f>
        <v/>
      </c>
      <c r="R146" s="66">
        <f>'ادخال البيانات'!Q151</f>
        <v>0</v>
      </c>
      <c r="S146" s="67">
        <f t="shared" si="7"/>
        <v>0</v>
      </c>
      <c r="T146" s="5"/>
    </row>
    <row r="147" spans="2:20" x14ac:dyDescent="0.3">
      <c r="B147"/>
      <c r="D147" s="83" t="str">
        <f>IF('ادخال البيانات'!D149="","",'ادخال البيانات'!E149)</f>
        <v/>
      </c>
      <c r="E147" s="84" t="str">
        <f>IF(D147="","",D147/'ادخال البيانات'!$P$3)</f>
        <v/>
      </c>
      <c r="F147" s="83" t="str">
        <f>IF('ادخال البيانات'!G149="","",'ادخال البيانات'!H149)</f>
        <v/>
      </c>
      <c r="G147" s="80" t="str">
        <f>IF(F147="","",F147/'ادخال البيانات'!$P$3)</f>
        <v/>
      </c>
      <c r="H147" s="77" t="str">
        <f>IF('ادخال البيانات'!J149="","",'ادخال البيانات'!K149)</f>
        <v/>
      </c>
      <c r="I147" s="78" t="str">
        <f>IF(H147="","",H147/'ادخال البيانات'!$P$3)</f>
        <v/>
      </c>
      <c r="J147" s="81" t="str">
        <f>IF('ادخال البيانات'!M149="","",'ادخال البيانات'!N149)</f>
        <v/>
      </c>
      <c r="K147" s="82" t="str">
        <f>IF(J147="","",J147/'ادخال البيانات'!$P$3)</f>
        <v/>
      </c>
      <c r="L147" s="66" t="str">
        <f>IF('ادخال البيانات'!P149="","",'ادخال البيانات'!Q149)</f>
        <v/>
      </c>
      <c r="M147" s="79" t="str">
        <f>IF(L147="","",L147/'ادخال البيانات'!$P$3)</f>
        <v/>
      </c>
      <c r="N147" s="138" t="str">
        <f>IF('ادخال البيانات'!T149="","",'ادخال البيانات'!T149)</f>
        <v/>
      </c>
      <c r="O147" s="139" t="str">
        <f>IF(N147="","",N147/'ادخال البيانات'!$P$3)</f>
        <v/>
      </c>
      <c r="P147" s="156" t="str">
        <f>IF('ادخال البيانات'!W149="","",'ادخال البيانات'!W149)</f>
        <v/>
      </c>
      <c r="Q147" s="157" t="str">
        <f>IF(P147="","",P147/'ادخال البيانات'!$P$3)</f>
        <v/>
      </c>
      <c r="R147" s="66">
        <f>'ادخال البيانات'!Q152</f>
        <v>0</v>
      </c>
      <c r="S147" s="67">
        <f t="shared" si="7"/>
        <v>0</v>
      </c>
      <c r="T147" s="5"/>
    </row>
    <row r="148" spans="2:20" x14ac:dyDescent="0.3">
      <c r="B148"/>
      <c r="D148" s="83" t="str">
        <f>IF('ادخال البيانات'!D150="","",'ادخال البيانات'!E150)</f>
        <v/>
      </c>
      <c r="E148" s="84" t="str">
        <f>IF(D148="","",D148/'ادخال البيانات'!$P$3)</f>
        <v/>
      </c>
      <c r="F148" s="83" t="str">
        <f>IF('ادخال البيانات'!G150="","",'ادخال البيانات'!H150)</f>
        <v/>
      </c>
      <c r="G148" s="80" t="str">
        <f>IF(F148="","",F148/'ادخال البيانات'!$P$3)</f>
        <v/>
      </c>
      <c r="H148" s="77" t="str">
        <f>IF('ادخال البيانات'!J150="","",'ادخال البيانات'!K150)</f>
        <v/>
      </c>
      <c r="I148" s="78" t="str">
        <f>IF(H148="","",H148/'ادخال البيانات'!$P$3)</f>
        <v/>
      </c>
      <c r="J148" s="81" t="str">
        <f>IF('ادخال البيانات'!M150="","",'ادخال البيانات'!N150)</f>
        <v/>
      </c>
      <c r="K148" s="82" t="str">
        <f>IF(J148="","",J148/'ادخال البيانات'!$P$3)</f>
        <v/>
      </c>
      <c r="L148" s="66" t="str">
        <f>IF('ادخال البيانات'!P150="","",'ادخال البيانات'!Q150)</f>
        <v/>
      </c>
      <c r="M148" s="79" t="str">
        <f>IF(L148="","",L148/'ادخال البيانات'!$P$3)</f>
        <v/>
      </c>
      <c r="N148" s="138" t="str">
        <f>IF('ادخال البيانات'!T150="","",'ادخال البيانات'!T150)</f>
        <v/>
      </c>
      <c r="O148" s="139" t="str">
        <f>IF(N148="","",N148/'ادخال البيانات'!$P$3)</f>
        <v/>
      </c>
      <c r="P148" s="156" t="str">
        <f>IF('ادخال البيانات'!W150="","",'ادخال البيانات'!W150)</f>
        <v/>
      </c>
      <c r="Q148" s="157" t="str">
        <f>IF(P148="","",P148/'ادخال البيانات'!$P$3)</f>
        <v/>
      </c>
      <c r="R148" s="66">
        <f>'ادخال البيانات'!Q153</f>
        <v>0</v>
      </c>
      <c r="S148" s="67">
        <f t="shared" si="7"/>
        <v>0</v>
      </c>
      <c r="T148" s="5"/>
    </row>
    <row r="149" spans="2:20" x14ac:dyDescent="0.3">
      <c r="B149"/>
      <c r="D149" s="83" t="str">
        <f>IF('ادخال البيانات'!D151="","",'ادخال البيانات'!E151)</f>
        <v/>
      </c>
      <c r="E149" s="84" t="str">
        <f>IF(D149="","",D149/'ادخال البيانات'!$P$3)</f>
        <v/>
      </c>
      <c r="F149" s="83" t="str">
        <f>IF('ادخال البيانات'!G151="","",'ادخال البيانات'!H151)</f>
        <v/>
      </c>
      <c r="G149" s="80" t="str">
        <f>IF(F149="","",F149/'ادخال البيانات'!$P$3)</f>
        <v/>
      </c>
      <c r="H149" s="77" t="str">
        <f>IF('ادخال البيانات'!J151="","",'ادخال البيانات'!K151)</f>
        <v/>
      </c>
      <c r="I149" s="78" t="str">
        <f>IF(H149="","",H149/'ادخال البيانات'!$P$3)</f>
        <v/>
      </c>
      <c r="J149" s="81" t="str">
        <f>IF('ادخال البيانات'!M151="","",'ادخال البيانات'!N151)</f>
        <v/>
      </c>
      <c r="K149" s="82" t="str">
        <f>IF(J149="","",J149/'ادخال البيانات'!$P$3)</f>
        <v/>
      </c>
      <c r="L149" s="66" t="str">
        <f>IF('ادخال البيانات'!P151="","",'ادخال البيانات'!Q151)</f>
        <v/>
      </c>
      <c r="M149" s="79" t="str">
        <f>IF(L149="","",L149/'ادخال البيانات'!$P$3)</f>
        <v/>
      </c>
      <c r="N149" s="138" t="str">
        <f>IF('ادخال البيانات'!T151="","",'ادخال البيانات'!T151)</f>
        <v/>
      </c>
      <c r="O149" s="139" t="str">
        <f>IF(N149="","",N149/'ادخال البيانات'!$P$3)</f>
        <v/>
      </c>
      <c r="P149" s="156" t="str">
        <f>IF('ادخال البيانات'!W151="","",'ادخال البيانات'!W151)</f>
        <v/>
      </c>
      <c r="Q149" s="157" t="str">
        <f>IF(P149="","",P149/'ادخال البيانات'!$P$3)</f>
        <v/>
      </c>
      <c r="R149" s="66">
        <f>'ادخال البيانات'!Q154</f>
        <v>0</v>
      </c>
      <c r="S149" s="67">
        <f t="shared" si="7"/>
        <v>0</v>
      </c>
      <c r="T149" s="5"/>
    </row>
    <row r="150" spans="2:20" x14ac:dyDescent="0.3">
      <c r="B150"/>
      <c r="D150" s="83" t="str">
        <f>IF('ادخال البيانات'!D152="","",'ادخال البيانات'!E152)</f>
        <v/>
      </c>
      <c r="E150" s="84" t="str">
        <f>IF(D150="","",D150/'ادخال البيانات'!$P$3)</f>
        <v/>
      </c>
      <c r="F150" s="83" t="str">
        <f>IF('ادخال البيانات'!G152="","",'ادخال البيانات'!H152)</f>
        <v/>
      </c>
      <c r="G150" s="80" t="str">
        <f>IF(F150="","",F150/'ادخال البيانات'!$P$3)</f>
        <v/>
      </c>
      <c r="H150" s="77" t="str">
        <f>IF('ادخال البيانات'!J152="","",'ادخال البيانات'!K152)</f>
        <v/>
      </c>
      <c r="I150" s="78" t="str">
        <f>IF(H150="","",H150/'ادخال البيانات'!$P$3)</f>
        <v/>
      </c>
      <c r="J150" s="81" t="str">
        <f>IF('ادخال البيانات'!M152="","",'ادخال البيانات'!N152)</f>
        <v/>
      </c>
      <c r="K150" s="82" t="str">
        <f>IF(J150="","",J150/'ادخال البيانات'!$P$3)</f>
        <v/>
      </c>
      <c r="L150" s="66" t="str">
        <f>IF('ادخال البيانات'!P152="","",'ادخال البيانات'!Q152)</f>
        <v/>
      </c>
      <c r="M150" s="79" t="str">
        <f>IF(L150="","",L150/'ادخال البيانات'!$P$3)</f>
        <v/>
      </c>
      <c r="N150" s="138" t="str">
        <f>IF('ادخال البيانات'!T152="","",'ادخال البيانات'!T152)</f>
        <v/>
      </c>
      <c r="O150" s="139" t="str">
        <f>IF(N150="","",N150/'ادخال البيانات'!$P$3)</f>
        <v/>
      </c>
      <c r="P150" s="156" t="str">
        <f>IF('ادخال البيانات'!W152="","",'ادخال البيانات'!W152)</f>
        <v/>
      </c>
      <c r="Q150" s="157" t="str">
        <f>IF(P150="","",P150/'ادخال البيانات'!$P$3)</f>
        <v/>
      </c>
      <c r="R150" s="66">
        <f>'ادخال البيانات'!Q155</f>
        <v>0</v>
      </c>
      <c r="S150" s="67">
        <f t="shared" si="7"/>
        <v>0</v>
      </c>
      <c r="T150" s="5"/>
    </row>
    <row r="151" spans="2:20" x14ac:dyDescent="0.3">
      <c r="B151"/>
      <c r="D151" s="83" t="str">
        <f>IF('ادخال البيانات'!D153="","",'ادخال البيانات'!E153)</f>
        <v/>
      </c>
      <c r="E151" s="84" t="str">
        <f>IF(D151="","",D151/'ادخال البيانات'!$P$3)</f>
        <v/>
      </c>
      <c r="F151" s="83" t="str">
        <f>IF('ادخال البيانات'!G153="","",'ادخال البيانات'!H153)</f>
        <v/>
      </c>
      <c r="G151" s="80" t="str">
        <f>IF(F151="","",F151/'ادخال البيانات'!$P$3)</f>
        <v/>
      </c>
      <c r="H151" s="77" t="str">
        <f>IF('ادخال البيانات'!J153="","",'ادخال البيانات'!K153)</f>
        <v/>
      </c>
      <c r="I151" s="78" t="str">
        <f>IF(H151="","",H151/'ادخال البيانات'!$P$3)</f>
        <v/>
      </c>
      <c r="J151" s="81" t="str">
        <f>IF('ادخال البيانات'!M153="","",'ادخال البيانات'!N153)</f>
        <v/>
      </c>
      <c r="K151" s="82" t="str">
        <f>IF(J151="","",J151/'ادخال البيانات'!$P$3)</f>
        <v/>
      </c>
      <c r="L151" s="66" t="str">
        <f>IF('ادخال البيانات'!P153="","",'ادخال البيانات'!Q153)</f>
        <v/>
      </c>
      <c r="M151" s="79" t="str">
        <f>IF(L151="","",L151/'ادخال البيانات'!$P$3)</f>
        <v/>
      </c>
      <c r="N151" s="138" t="str">
        <f>IF('ادخال البيانات'!T153="","",'ادخال البيانات'!T153)</f>
        <v/>
      </c>
      <c r="O151" s="139" t="str">
        <f>IF(N151="","",N151/'ادخال البيانات'!$P$3)</f>
        <v/>
      </c>
      <c r="P151" s="156" t="str">
        <f>IF('ادخال البيانات'!W153="","",'ادخال البيانات'!W153)</f>
        <v/>
      </c>
      <c r="Q151" s="157" t="str">
        <f>IF(P151="","",P151/'ادخال البيانات'!$P$3)</f>
        <v/>
      </c>
      <c r="R151" s="66">
        <f>'ادخال البيانات'!Q156</f>
        <v>0</v>
      </c>
      <c r="S151" s="67">
        <f t="shared" si="7"/>
        <v>0</v>
      </c>
      <c r="T151" s="5"/>
    </row>
    <row r="152" spans="2:20" x14ac:dyDescent="0.3">
      <c r="B152"/>
      <c r="D152" s="83" t="str">
        <f>IF('ادخال البيانات'!D154="","",'ادخال البيانات'!E154)</f>
        <v/>
      </c>
      <c r="E152" s="84" t="str">
        <f>IF(D152="","",D152/'ادخال البيانات'!$P$3)</f>
        <v/>
      </c>
      <c r="F152" s="83" t="str">
        <f>IF('ادخال البيانات'!G154="","",'ادخال البيانات'!H154)</f>
        <v/>
      </c>
      <c r="G152" s="80" t="str">
        <f>IF(F152="","",F152/'ادخال البيانات'!$P$3)</f>
        <v/>
      </c>
      <c r="H152" s="77" t="str">
        <f>IF('ادخال البيانات'!J154="","",'ادخال البيانات'!K154)</f>
        <v/>
      </c>
      <c r="I152" s="78" t="str">
        <f>IF(H152="","",H152/'ادخال البيانات'!$P$3)</f>
        <v/>
      </c>
      <c r="J152" s="81" t="str">
        <f>IF('ادخال البيانات'!M154="","",'ادخال البيانات'!N154)</f>
        <v/>
      </c>
      <c r="K152" s="82" t="str">
        <f>IF(J152="","",J152/'ادخال البيانات'!$P$3)</f>
        <v/>
      </c>
      <c r="L152" s="66" t="str">
        <f>IF('ادخال البيانات'!P154="","",'ادخال البيانات'!Q154)</f>
        <v/>
      </c>
      <c r="M152" s="79" t="str">
        <f>IF(L152="","",L152/'ادخال البيانات'!$P$3)</f>
        <v/>
      </c>
      <c r="N152" s="138" t="str">
        <f>IF('ادخال البيانات'!T154="","",'ادخال البيانات'!T154)</f>
        <v/>
      </c>
      <c r="O152" s="139" t="str">
        <f>IF(N152="","",N152/'ادخال البيانات'!$P$3)</f>
        <v/>
      </c>
      <c r="P152" s="156" t="str">
        <f>IF('ادخال البيانات'!W154="","",'ادخال البيانات'!W154)</f>
        <v/>
      </c>
      <c r="Q152" s="157" t="str">
        <f>IF(P152="","",P152/'ادخال البيانات'!$P$3)</f>
        <v/>
      </c>
      <c r="R152" s="66">
        <f>'ادخال البيانات'!Q157</f>
        <v>0</v>
      </c>
      <c r="S152" s="67">
        <f t="shared" si="7"/>
        <v>0</v>
      </c>
      <c r="T152" s="5"/>
    </row>
    <row r="153" spans="2:20" x14ac:dyDescent="0.3">
      <c r="B153"/>
      <c r="D153" s="83" t="str">
        <f>IF('ادخال البيانات'!D155="","",'ادخال البيانات'!E155)</f>
        <v/>
      </c>
      <c r="E153" s="84" t="str">
        <f>IF(D153="","",D153/'ادخال البيانات'!$P$3)</f>
        <v/>
      </c>
      <c r="F153" s="83" t="str">
        <f>IF('ادخال البيانات'!G155="","",'ادخال البيانات'!H155)</f>
        <v/>
      </c>
      <c r="G153" s="80" t="str">
        <f>IF(F153="","",F153/'ادخال البيانات'!$P$3)</f>
        <v/>
      </c>
      <c r="H153" s="77" t="str">
        <f>IF('ادخال البيانات'!J155="","",'ادخال البيانات'!K155)</f>
        <v/>
      </c>
      <c r="I153" s="78" t="str">
        <f>IF(H153="","",H153/'ادخال البيانات'!$P$3)</f>
        <v/>
      </c>
      <c r="J153" s="81" t="str">
        <f>IF('ادخال البيانات'!M155="","",'ادخال البيانات'!N155)</f>
        <v/>
      </c>
      <c r="K153" s="82" t="str">
        <f>IF(J153="","",J153/'ادخال البيانات'!$P$3)</f>
        <v/>
      </c>
      <c r="L153" s="66" t="str">
        <f>IF('ادخال البيانات'!P155="","",'ادخال البيانات'!Q155)</f>
        <v/>
      </c>
      <c r="M153" s="79" t="str">
        <f>IF(L153="","",L153/'ادخال البيانات'!$P$3)</f>
        <v/>
      </c>
      <c r="N153" s="138" t="str">
        <f>IF('ادخال البيانات'!T155="","",'ادخال البيانات'!T155)</f>
        <v/>
      </c>
      <c r="O153" s="139" t="str">
        <f>IF(N153="","",N153/'ادخال البيانات'!$P$3)</f>
        <v/>
      </c>
      <c r="P153" s="156" t="str">
        <f>IF('ادخال البيانات'!W155="","",'ادخال البيانات'!W155)</f>
        <v/>
      </c>
      <c r="Q153" s="157" t="str">
        <f>IF(P153="","",P153/'ادخال البيانات'!$P$3)</f>
        <v/>
      </c>
      <c r="R153" s="66">
        <f>'ادخال البيانات'!Q158</f>
        <v>0</v>
      </c>
      <c r="S153" s="67">
        <f t="shared" si="7"/>
        <v>0</v>
      </c>
      <c r="T153" s="5"/>
    </row>
    <row r="154" spans="2:20" x14ac:dyDescent="0.3">
      <c r="B154"/>
      <c r="D154" s="83" t="str">
        <f>IF('ادخال البيانات'!D156="","",'ادخال البيانات'!E156)</f>
        <v/>
      </c>
      <c r="E154" s="84" t="str">
        <f>IF(D154="","",D154/'ادخال البيانات'!$P$3)</f>
        <v/>
      </c>
      <c r="F154" s="83" t="str">
        <f>IF('ادخال البيانات'!G156="","",'ادخال البيانات'!H156)</f>
        <v/>
      </c>
      <c r="G154" s="80" t="str">
        <f>IF(F154="","",F154/'ادخال البيانات'!$P$3)</f>
        <v/>
      </c>
      <c r="H154" s="77" t="str">
        <f>IF('ادخال البيانات'!J156="","",'ادخال البيانات'!K156)</f>
        <v/>
      </c>
      <c r="I154" s="78" t="str">
        <f>IF(H154="","",H154/'ادخال البيانات'!$P$3)</f>
        <v/>
      </c>
      <c r="J154" s="81" t="str">
        <f>IF('ادخال البيانات'!M156="","",'ادخال البيانات'!N156)</f>
        <v/>
      </c>
      <c r="K154" s="82" t="str">
        <f>IF(J154="","",J154/'ادخال البيانات'!$P$3)</f>
        <v/>
      </c>
      <c r="L154" s="66" t="str">
        <f>IF('ادخال البيانات'!P156="","",'ادخال البيانات'!Q156)</f>
        <v/>
      </c>
      <c r="M154" s="79" t="str">
        <f>IF(L154="","",L154/'ادخال البيانات'!$P$3)</f>
        <v/>
      </c>
      <c r="N154" s="138" t="str">
        <f>IF('ادخال البيانات'!T156="","",'ادخال البيانات'!T156)</f>
        <v/>
      </c>
      <c r="O154" s="139" t="str">
        <f>IF(N154="","",N154/'ادخال البيانات'!$P$3)</f>
        <v/>
      </c>
      <c r="P154" s="156" t="str">
        <f>IF('ادخال البيانات'!W156="","",'ادخال البيانات'!W156)</f>
        <v/>
      </c>
      <c r="Q154" s="157" t="str">
        <f>IF(P154="","",P154/'ادخال البيانات'!$P$3)</f>
        <v/>
      </c>
      <c r="R154" s="66">
        <f>'ادخال البيانات'!Q159</f>
        <v>0</v>
      </c>
      <c r="S154" s="67">
        <f t="shared" si="7"/>
        <v>0</v>
      </c>
      <c r="T154" s="5"/>
    </row>
    <row r="155" spans="2:20" x14ac:dyDescent="0.3">
      <c r="B155"/>
      <c r="D155" s="83" t="str">
        <f>IF('ادخال البيانات'!D157="","",'ادخال البيانات'!E157)</f>
        <v/>
      </c>
      <c r="E155" s="84" t="str">
        <f>IF(D155="","",D155/'ادخال البيانات'!$P$3)</f>
        <v/>
      </c>
      <c r="F155" s="83" t="str">
        <f>IF('ادخال البيانات'!G157="","",'ادخال البيانات'!H157)</f>
        <v/>
      </c>
      <c r="G155" s="80" t="str">
        <f>IF(F155="","",F155/'ادخال البيانات'!$P$3)</f>
        <v/>
      </c>
      <c r="H155" s="77" t="str">
        <f>IF('ادخال البيانات'!J157="","",'ادخال البيانات'!K157)</f>
        <v/>
      </c>
      <c r="I155" s="78" t="str">
        <f>IF(H155="","",H155/'ادخال البيانات'!$P$3)</f>
        <v/>
      </c>
      <c r="J155" s="81" t="str">
        <f>IF('ادخال البيانات'!M157="","",'ادخال البيانات'!N157)</f>
        <v/>
      </c>
      <c r="K155" s="82" t="str">
        <f>IF(J155="","",J155/'ادخال البيانات'!$P$3)</f>
        <v/>
      </c>
      <c r="L155" s="66" t="str">
        <f>IF('ادخال البيانات'!P157="","",'ادخال البيانات'!Q157)</f>
        <v/>
      </c>
      <c r="M155" s="79" t="str">
        <f>IF(L155="","",L155/'ادخال البيانات'!$P$3)</f>
        <v/>
      </c>
      <c r="N155" s="138" t="str">
        <f>IF('ادخال البيانات'!T157="","",'ادخال البيانات'!T157)</f>
        <v/>
      </c>
      <c r="O155" s="139" t="str">
        <f>IF(N155="","",N155/'ادخال البيانات'!$P$3)</f>
        <v/>
      </c>
      <c r="P155" s="156" t="str">
        <f>IF('ادخال البيانات'!W157="","",'ادخال البيانات'!W157)</f>
        <v/>
      </c>
      <c r="Q155" s="157" t="str">
        <f>IF(P155="","",P155/'ادخال البيانات'!$P$3)</f>
        <v/>
      </c>
      <c r="R155" s="66">
        <f>'ادخال البيانات'!Q160</f>
        <v>0</v>
      </c>
      <c r="S155" s="67">
        <f t="shared" si="7"/>
        <v>0</v>
      </c>
      <c r="T155" s="5"/>
    </row>
    <row r="156" spans="2:20" x14ac:dyDescent="0.3">
      <c r="B156"/>
      <c r="D156" s="83" t="str">
        <f>IF('ادخال البيانات'!D158="","",'ادخال البيانات'!E158)</f>
        <v/>
      </c>
      <c r="E156" s="84" t="str">
        <f>IF(D156="","",D156/'ادخال البيانات'!$P$3)</f>
        <v/>
      </c>
      <c r="F156" s="83" t="str">
        <f>IF('ادخال البيانات'!G158="","",'ادخال البيانات'!H158)</f>
        <v/>
      </c>
      <c r="G156" s="80" t="str">
        <f>IF(F156="","",F156/'ادخال البيانات'!$P$3)</f>
        <v/>
      </c>
      <c r="H156" s="77" t="str">
        <f>IF('ادخال البيانات'!J158="","",'ادخال البيانات'!K158)</f>
        <v/>
      </c>
      <c r="I156" s="78" t="str">
        <f>IF(H156="","",H156/'ادخال البيانات'!$P$3)</f>
        <v/>
      </c>
      <c r="J156" s="81" t="str">
        <f>IF('ادخال البيانات'!M158="","",'ادخال البيانات'!N158)</f>
        <v/>
      </c>
      <c r="K156" s="82" t="str">
        <f>IF(J156="","",J156/'ادخال البيانات'!$P$3)</f>
        <v/>
      </c>
      <c r="L156" s="66" t="str">
        <f>IF('ادخال البيانات'!P158="","",'ادخال البيانات'!Q158)</f>
        <v/>
      </c>
      <c r="M156" s="79" t="str">
        <f>IF(L156="","",L156/'ادخال البيانات'!$P$3)</f>
        <v/>
      </c>
      <c r="N156" s="138" t="str">
        <f>IF('ادخال البيانات'!T158="","",'ادخال البيانات'!T158)</f>
        <v/>
      </c>
      <c r="O156" s="139" t="str">
        <f>IF(N156="","",N156/'ادخال البيانات'!$P$3)</f>
        <v/>
      </c>
      <c r="P156" s="156" t="str">
        <f>IF('ادخال البيانات'!W158="","",'ادخال البيانات'!W158)</f>
        <v/>
      </c>
      <c r="Q156" s="157" t="str">
        <f>IF(P156="","",P156/'ادخال البيانات'!$P$3)</f>
        <v/>
      </c>
      <c r="R156" s="66">
        <f>'ادخال البيانات'!Q161</f>
        <v>0</v>
      </c>
      <c r="S156" s="67">
        <f t="shared" si="7"/>
        <v>0</v>
      </c>
      <c r="T156" s="5"/>
    </row>
    <row r="157" spans="2:20" x14ac:dyDescent="0.3">
      <c r="B157"/>
      <c r="D157" s="83" t="str">
        <f>IF('ادخال البيانات'!D159="","",'ادخال البيانات'!E159)</f>
        <v/>
      </c>
      <c r="E157" s="84" t="str">
        <f>IF(D157="","",D157/'ادخال البيانات'!$P$3)</f>
        <v/>
      </c>
      <c r="F157" s="83" t="str">
        <f>IF('ادخال البيانات'!G159="","",'ادخال البيانات'!H159)</f>
        <v/>
      </c>
      <c r="G157" s="80" t="str">
        <f>IF(F157="","",F157/'ادخال البيانات'!$P$3)</f>
        <v/>
      </c>
      <c r="H157" s="77" t="str">
        <f>IF('ادخال البيانات'!J159="","",'ادخال البيانات'!K159)</f>
        <v/>
      </c>
      <c r="I157" s="78" t="str">
        <f>IF(H157="","",H157/'ادخال البيانات'!$P$3)</f>
        <v/>
      </c>
      <c r="J157" s="81" t="str">
        <f>IF('ادخال البيانات'!M159="","",'ادخال البيانات'!N159)</f>
        <v/>
      </c>
      <c r="K157" s="82" t="str">
        <f>IF(J157="","",J157/'ادخال البيانات'!$P$3)</f>
        <v/>
      </c>
      <c r="L157" s="66" t="str">
        <f>IF('ادخال البيانات'!P159="","",'ادخال البيانات'!Q159)</f>
        <v/>
      </c>
      <c r="M157" s="79" t="str">
        <f>IF(L157="","",L157/'ادخال البيانات'!$P$3)</f>
        <v/>
      </c>
      <c r="N157" s="138" t="str">
        <f>IF('ادخال البيانات'!T159="","",'ادخال البيانات'!T159)</f>
        <v/>
      </c>
      <c r="O157" s="139" t="str">
        <f>IF(N157="","",N157/'ادخال البيانات'!$P$3)</f>
        <v/>
      </c>
      <c r="P157" s="156" t="str">
        <f>IF('ادخال البيانات'!W159="","",'ادخال البيانات'!W159)</f>
        <v/>
      </c>
      <c r="Q157" s="157" t="str">
        <f>IF(P157="","",P157/'ادخال البيانات'!$P$3)</f>
        <v/>
      </c>
      <c r="R157" s="66">
        <f>'ادخال البيانات'!Q162</f>
        <v>0</v>
      </c>
      <c r="S157" s="67">
        <f t="shared" si="7"/>
        <v>0</v>
      </c>
      <c r="T157" s="5"/>
    </row>
    <row r="158" spans="2:20" x14ac:dyDescent="0.3">
      <c r="B158"/>
      <c r="D158" s="83" t="str">
        <f>IF('ادخال البيانات'!D160="","",'ادخال البيانات'!E160)</f>
        <v/>
      </c>
      <c r="E158" s="84" t="str">
        <f>IF(D158="","",D158/'ادخال البيانات'!$P$3)</f>
        <v/>
      </c>
      <c r="F158" s="83" t="str">
        <f>IF('ادخال البيانات'!G160="","",'ادخال البيانات'!H160)</f>
        <v/>
      </c>
      <c r="G158" s="80" t="str">
        <f>IF(F158="","",F158/'ادخال البيانات'!$P$3)</f>
        <v/>
      </c>
      <c r="H158" s="77" t="str">
        <f>IF('ادخال البيانات'!J160="","",'ادخال البيانات'!K160)</f>
        <v/>
      </c>
      <c r="I158" s="78" t="str">
        <f>IF(H158="","",H158/'ادخال البيانات'!$P$3)</f>
        <v/>
      </c>
      <c r="J158" s="81" t="str">
        <f>IF('ادخال البيانات'!M160="","",'ادخال البيانات'!N160)</f>
        <v/>
      </c>
      <c r="K158" s="82" t="str">
        <f>IF(J158="","",J158/'ادخال البيانات'!$P$3)</f>
        <v/>
      </c>
      <c r="L158" s="66" t="str">
        <f>IF('ادخال البيانات'!P160="","",'ادخال البيانات'!Q160)</f>
        <v/>
      </c>
      <c r="M158" s="79" t="str">
        <f>IF(L158="","",L158/'ادخال البيانات'!$P$3)</f>
        <v/>
      </c>
      <c r="N158" s="138" t="str">
        <f>IF('ادخال البيانات'!T160="","",'ادخال البيانات'!T160)</f>
        <v/>
      </c>
      <c r="O158" s="139" t="str">
        <f>IF(N158="","",N158/'ادخال البيانات'!$P$3)</f>
        <v/>
      </c>
      <c r="P158" s="156" t="str">
        <f>IF('ادخال البيانات'!W160="","",'ادخال البيانات'!W160)</f>
        <v/>
      </c>
      <c r="Q158" s="157" t="str">
        <f>IF(P158="","",P158/'ادخال البيانات'!$P$3)</f>
        <v/>
      </c>
      <c r="R158" s="66">
        <f>'ادخال البيانات'!Q163</f>
        <v>0</v>
      </c>
      <c r="S158" s="67">
        <f t="shared" si="7"/>
        <v>0</v>
      </c>
      <c r="T158" s="5"/>
    </row>
    <row r="159" spans="2:20" x14ac:dyDescent="0.3">
      <c r="B159"/>
      <c r="D159" s="83" t="str">
        <f>IF('ادخال البيانات'!D161="","",'ادخال البيانات'!E161)</f>
        <v/>
      </c>
      <c r="E159" s="84" t="str">
        <f>IF(D159="","",D159/'ادخال البيانات'!$P$3)</f>
        <v/>
      </c>
      <c r="F159" s="83" t="str">
        <f>IF('ادخال البيانات'!G161="","",'ادخال البيانات'!H161)</f>
        <v/>
      </c>
      <c r="G159" s="80" t="str">
        <f>IF(F159="","",F159/'ادخال البيانات'!$P$3)</f>
        <v/>
      </c>
      <c r="H159" s="77" t="str">
        <f>IF('ادخال البيانات'!J161="","",'ادخال البيانات'!K161)</f>
        <v/>
      </c>
      <c r="I159" s="78" t="str">
        <f>IF(H159="","",H159/'ادخال البيانات'!$P$3)</f>
        <v/>
      </c>
      <c r="J159" s="81" t="str">
        <f>IF('ادخال البيانات'!M161="","",'ادخال البيانات'!N161)</f>
        <v/>
      </c>
      <c r="K159" s="82" t="str">
        <f>IF(J159="","",J159/'ادخال البيانات'!$P$3)</f>
        <v/>
      </c>
      <c r="L159" s="66" t="str">
        <f>IF('ادخال البيانات'!P161="","",'ادخال البيانات'!Q161)</f>
        <v/>
      </c>
      <c r="M159" s="79" t="str">
        <f>IF(L159="","",L159/'ادخال البيانات'!$P$3)</f>
        <v/>
      </c>
      <c r="N159" s="138" t="str">
        <f>IF('ادخال البيانات'!T161="","",'ادخال البيانات'!T161)</f>
        <v/>
      </c>
      <c r="O159" s="139" t="str">
        <f>IF(N159="","",N159/'ادخال البيانات'!$P$3)</f>
        <v/>
      </c>
      <c r="P159" s="156" t="str">
        <f>IF('ادخال البيانات'!W161="","",'ادخال البيانات'!W161)</f>
        <v/>
      </c>
      <c r="Q159" s="157" t="str">
        <f>IF(P159="","",P159/'ادخال البيانات'!$P$3)</f>
        <v/>
      </c>
      <c r="R159" s="66">
        <f>'ادخال البيانات'!Q164</f>
        <v>0</v>
      </c>
      <c r="S159" s="67">
        <f t="shared" si="7"/>
        <v>0</v>
      </c>
      <c r="T159" s="5"/>
    </row>
    <row r="160" spans="2:20" x14ac:dyDescent="0.3">
      <c r="B160"/>
      <c r="D160" s="83" t="str">
        <f>IF('ادخال البيانات'!D162="","",'ادخال البيانات'!E162)</f>
        <v/>
      </c>
      <c r="E160" s="84" t="str">
        <f>IF(D160="","",D160/'ادخال البيانات'!$P$3)</f>
        <v/>
      </c>
      <c r="F160" s="83" t="str">
        <f>IF('ادخال البيانات'!G162="","",'ادخال البيانات'!H162)</f>
        <v/>
      </c>
      <c r="G160" s="80" t="str">
        <f>IF(F160="","",F160/'ادخال البيانات'!$P$3)</f>
        <v/>
      </c>
      <c r="H160" s="77" t="str">
        <f>IF('ادخال البيانات'!J162="","",'ادخال البيانات'!K162)</f>
        <v/>
      </c>
      <c r="I160" s="78" t="str">
        <f>IF(H160="","",H160/'ادخال البيانات'!$P$3)</f>
        <v/>
      </c>
      <c r="J160" s="81" t="str">
        <f>IF('ادخال البيانات'!M162="","",'ادخال البيانات'!N162)</f>
        <v/>
      </c>
      <c r="K160" s="82" t="str">
        <f>IF(J160="","",J160/'ادخال البيانات'!$P$3)</f>
        <v/>
      </c>
      <c r="L160" s="66" t="str">
        <f>IF('ادخال البيانات'!P162="","",'ادخال البيانات'!Q162)</f>
        <v/>
      </c>
      <c r="M160" s="79" t="str">
        <f>IF(L160="","",L160/'ادخال البيانات'!$P$3)</f>
        <v/>
      </c>
      <c r="N160" s="138" t="str">
        <f>IF('ادخال البيانات'!T162="","",'ادخال البيانات'!T162)</f>
        <v/>
      </c>
      <c r="O160" s="139" t="str">
        <f>IF(N160="","",N160/'ادخال البيانات'!$P$3)</f>
        <v/>
      </c>
      <c r="P160" s="156" t="str">
        <f>IF('ادخال البيانات'!W162="","",'ادخال البيانات'!W162)</f>
        <v/>
      </c>
      <c r="Q160" s="157" t="str">
        <f>IF(P160="","",P160/'ادخال البيانات'!$P$3)</f>
        <v/>
      </c>
      <c r="R160" s="66">
        <f>'ادخال البيانات'!Q165</f>
        <v>0</v>
      </c>
      <c r="S160" s="67">
        <f t="shared" si="7"/>
        <v>0</v>
      </c>
      <c r="T160" s="5"/>
    </row>
    <row r="161" spans="2:20" x14ac:dyDescent="0.3">
      <c r="B161"/>
      <c r="D161" s="83" t="str">
        <f>IF('ادخال البيانات'!D163="","",'ادخال البيانات'!E163)</f>
        <v/>
      </c>
      <c r="E161" s="84" t="str">
        <f>IF(D161="","",D161/'ادخال البيانات'!$P$3)</f>
        <v/>
      </c>
      <c r="F161" s="83" t="str">
        <f>IF('ادخال البيانات'!G163="","",'ادخال البيانات'!H163)</f>
        <v/>
      </c>
      <c r="G161" s="80" t="str">
        <f>IF(F161="","",F161/'ادخال البيانات'!$P$3)</f>
        <v/>
      </c>
      <c r="H161" s="77" t="str">
        <f>IF('ادخال البيانات'!J163="","",'ادخال البيانات'!K163)</f>
        <v/>
      </c>
      <c r="I161" s="78" t="str">
        <f>IF(H161="","",H161/'ادخال البيانات'!$P$3)</f>
        <v/>
      </c>
      <c r="J161" s="81" t="str">
        <f>IF('ادخال البيانات'!M163="","",'ادخال البيانات'!N163)</f>
        <v/>
      </c>
      <c r="K161" s="82" t="str">
        <f>IF(J161="","",J161/'ادخال البيانات'!$P$3)</f>
        <v/>
      </c>
      <c r="L161" s="66" t="str">
        <f>IF('ادخال البيانات'!P163="","",'ادخال البيانات'!Q163)</f>
        <v/>
      </c>
      <c r="M161" s="79" t="str">
        <f>IF(L161="","",L161/'ادخال البيانات'!$P$3)</f>
        <v/>
      </c>
      <c r="N161" s="138" t="str">
        <f>IF('ادخال البيانات'!T163="","",'ادخال البيانات'!T163)</f>
        <v/>
      </c>
      <c r="O161" s="139" t="str">
        <f>IF(N161="","",N161/'ادخال البيانات'!$P$3)</f>
        <v/>
      </c>
      <c r="P161" s="156" t="str">
        <f>IF('ادخال البيانات'!W163="","",'ادخال البيانات'!W163)</f>
        <v/>
      </c>
      <c r="Q161" s="157" t="str">
        <f>IF(P161="","",P161/'ادخال البيانات'!$P$3)</f>
        <v/>
      </c>
      <c r="R161" s="66">
        <f>'ادخال البيانات'!Q166</f>
        <v>0</v>
      </c>
      <c r="S161" s="67">
        <f t="shared" si="7"/>
        <v>0</v>
      </c>
      <c r="T161" s="5"/>
    </row>
    <row r="162" spans="2:20" x14ac:dyDescent="0.3">
      <c r="B162"/>
      <c r="D162" s="83" t="str">
        <f>IF('ادخال البيانات'!D164="","",'ادخال البيانات'!E164)</f>
        <v/>
      </c>
      <c r="E162" s="84" t="str">
        <f>IF(D162="","",D162/'ادخال البيانات'!$P$3)</f>
        <v/>
      </c>
      <c r="F162" s="83" t="str">
        <f>IF('ادخال البيانات'!G164="","",'ادخال البيانات'!H164)</f>
        <v/>
      </c>
      <c r="G162" s="80" t="str">
        <f>IF(F162="","",F162/'ادخال البيانات'!$P$3)</f>
        <v/>
      </c>
      <c r="H162" s="77" t="str">
        <f>IF('ادخال البيانات'!J164="","",'ادخال البيانات'!K164)</f>
        <v/>
      </c>
      <c r="I162" s="78" t="str">
        <f>IF(H162="","",H162/'ادخال البيانات'!$P$3)</f>
        <v/>
      </c>
      <c r="J162" s="81" t="str">
        <f>IF('ادخال البيانات'!M164="","",'ادخال البيانات'!N164)</f>
        <v/>
      </c>
      <c r="K162" s="82" t="str">
        <f>IF(J162="","",J162/'ادخال البيانات'!$P$3)</f>
        <v/>
      </c>
      <c r="L162" s="66" t="str">
        <f>IF('ادخال البيانات'!P164="","",'ادخال البيانات'!Q164)</f>
        <v/>
      </c>
      <c r="M162" s="79" t="str">
        <f>IF(L162="","",L162/'ادخال البيانات'!$P$3)</f>
        <v/>
      </c>
      <c r="N162" s="138" t="str">
        <f>IF('ادخال البيانات'!T164="","",'ادخال البيانات'!T164)</f>
        <v/>
      </c>
      <c r="O162" s="139" t="str">
        <f>IF(N162="","",N162/'ادخال البيانات'!$P$3)</f>
        <v/>
      </c>
      <c r="P162" s="156" t="str">
        <f>IF('ادخال البيانات'!W164="","",'ادخال البيانات'!W164)</f>
        <v/>
      </c>
      <c r="Q162" s="157" t="str">
        <f>IF(P162="","",P162/'ادخال البيانات'!$P$3)</f>
        <v/>
      </c>
      <c r="R162" s="66">
        <f>'ادخال البيانات'!Q167</f>
        <v>0</v>
      </c>
      <c r="S162" s="67">
        <f t="shared" si="7"/>
        <v>0</v>
      </c>
      <c r="T162" s="5"/>
    </row>
    <row r="163" spans="2:20" x14ac:dyDescent="0.3">
      <c r="B163"/>
      <c r="D163" s="83" t="str">
        <f>IF('ادخال البيانات'!D165="","",'ادخال البيانات'!E165)</f>
        <v/>
      </c>
      <c r="E163" s="84" t="str">
        <f>IF(D163="","",D163/'ادخال البيانات'!$P$3)</f>
        <v/>
      </c>
      <c r="F163" s="83" t="str">
        <f>IF('ادخال البيانات'!G165="","",'ادخال البيانات'!H165)</f>
        <v/>
      </c>
      <c r="G163" s="80" t="str">
        <f>IF(F163="","",F163/'ادخال البيانات'!$P$3)</f>
        <v/>
      </c>
      <c r="H163" s="77" t="str">
        <f>IF('ادخال البيانات'!J165="","",'ادخال البيانات'!K165)</f>
        <v/>
      </c>
      <c r="I163" s="78" t="str">
        <f>IF(H163="","",H163/'ادخال البيانات'!$P$3)</f>
        <v/>
      </c>
      <c r="J163" s="81" t="str">
        <f>IF('ادخال البيانات'!M165="","",'ادخال البيانات'!N165)</f>
        <v/>
      </c>
      <c r="K163" s="82" t="str">
        <f>IF(J163="","",J163/'ادخال البيانات'!$P$3)</f>
        <v/>
      </c>
      <c r="L163" s="66" t="str">
        <f>IF('ادخال البيانات'!P165="","",'ادخال البيانات'!Q165)</f>
        <v/>
      </c>
      <c r="M163" s="79" t="str">
        <f>IF(L163="","",L163/'ادخال البيانات'!$P$3)</f>
        <v/>
      </c>
      <c r="N163" s="138" t="str">
        <f>IF('ادخال البيانات'!T165="","",'ادخال البيانات'!T165)</f>
        <v/>
      </c>
      <c r="O163" s="139" t="str">
        <f>IF(N163="","",N163/'ادخال البيانات'!$P$3)</f>
        <v/>
      </c>
      <c r="P163" s="156" t="str">
        <f>IF('ادخال البيانات'!W165="","",'ادخال البيانات'!W165)</f>
        <v/>
      </c>
      <c r="Q163" s="157" t="str">
        <f>IF(P163="","",P163/'ادخال البيانات'!$P$3)</f>
        <v/>
      </c>
      <c r="R163" s="66">
        <f>'ادخال البيانات'!Q168</f>
        <v>0</v>
      </c>
      <c r="S163" s="67">
        <f t="shared" si="7"/>
        <v>0</v>
      </c>
      <c r="T163" s="5"/>
    </row>
    <row r="164" spans="2:20" x14ac:dyDescent="0.3">
      <c r="B164"/>
      <c r="D164" s="83" t="str">
        <f>IF('ادخال البيانات'!D166="","",'ادخال البيانات'!E166)</f>
        <v/>
      </c>
      <c r="E164" s="84" t="str">
        <f>IF(D164="","",D164/'ادخال البيانات'!$P$3)</f>
        <v/>
      </c>
      <c r="F164" s="83" t="str">
        <f>IF('ادخال البيانات'!G166="","",'ادخال البيانات'!H166)</f>
        <v/>
      </c>
      <c r="G164" s="80" t="str">
        <f>IF(F164="","",F164/'ادخال البيانات'!$P$3)</f>
        <v/>
      </c>
      <c r="H164" s="77" t="str">
        <f>IF('ادخال البيانات'!J166="","",'ادخال البيانات'!K166)</f>
        <v/>
      </c>
      <c r="I164" s="78" t="str">
        <f>IF(H164="","",H164/'ادخال البيانات'!$P$3)</f>
        <v/>
      </c>
      <c r="J164" s="81" t="str">
        <f>IF('ادخال البيانات'!M166="","",'ادخال البيانات'!N166)</f>
        <v/>
      </c>
      <c r="K164" s="82" t="str">
        <f>IF(J164="","",J164/'ادخال البيانات'!$P$3)</f>
        <v/>
      </c>
      <c r="L164" s="66" t="str">
        <f>IF('ادخال البيانات'!P166="","",'ادخال البيانات'!Q166)</f>
        <v/>
      </c>
      <c r="M164" s="79" t="str">
        <f>IF(L164="","",L164/'ادخال البيانات'!$P$3)</f>
        <v/>
      </c>
      <c r="N164" s="138" t="str">
        <f>IF('ادخال البيانات'!T166="","",'ادخال البيانات'!T166)</f>
        <v/>
      </c>
      <c r="O164" s="139" t="str">
        <f>IF(N164="","",N164/'ادخال البيانات'!$P$3)</f>
        <v/>
      </c>
      <c r="P164" s="156" t="str">
        <f>IF('ادخال البيانات'!W166="","",'ادخال البيانات'!W166)</f>
        <v/>
      </c>
      <c r="Q164" s="157" t="str">
        <f>IF(P164="","",P164/'ادخال البيانات'!$P$3)</f>
        <v/>
      </c>
      <c r="R164" s="66">
        <f>'ادخال البيانات'!Q169</f>
        <v>0</v>
      </c>
      <c r="S164" s="67">
        <f t="shared" si="7"/>
        <v>0</v>
      </c>
      <c r="T164" s="5"/>
    </row>
    <row r="165" spans="2:20" x14ac:dyDescent="0.3">
      <c r="B165"/>
      <c r="D165" s="83" t="str">
        <f>IF('ادخال البيانات'!D167="","",'ادخال البيانات'!E167)</f>
        <v/>
      </c>
      <c r="E165" s="84" t="str">
        <f>IF(D165="","",D165/'ادخال البيانات'!$P$3)</f>
        <v/>
      </c>
      <c r="F165" s="83" t="str">
        <f>IF('ادخال البيانات'!G167="","",'ادخال البيانات'!H167)</f>
        <v/>
      </c>
      <c r="G165" s="80" t="str">
        <f>IF(F165="","",F165/'ادخال البيانات'!$P$3)</f>
        <v/>
      </c>
      <c r="H165" s="77" t="str">
        <f>IF('ادخال البيانات'!J167="","",'ادخال البيانات'!K167)</f>
        <v/>
      </c>
      <c r="I165" s="78" t="str">
        <f>IF(H165="","",H165/'ادخال البيانات'!$P$3)</f>
        <v/>
      </c>
      <c r="J165" s="81" t="str">
        <f>IF('ادخال البيانات'!M167="","",'ادخال البيانات'!N167)</f>
        <v/>
      </c>
      <c r="K165" s="82" t="str">
        <f>IF(J165="","",J165/'ادخال البيانات'!$P$3)</f>
        <v/>
      </c>
      <c r="L165" s="66" t="str">
        <f>IF('ادخال البيانات'!P167="","",'ادخال البيانات'!Q167)</f>
        <v/>
      </c>
      <c r="M165" s="79" t="str">
        <f>IF(L165="","",L165/'ادخال البيانات'!$P$3)</f>
        <v/>
      </c>
      <c r="N165" s="138" t="str">
        <f>IF('ادخال البيانات'!T167="","",'ادخال البيانات'!T167)</f>
        <v/>
      </c>
      <c r="O165" s="139" t="str">
        <f>IF(N165="","",N165/'ادخال البيانات'!$P$3)</f>
        <v/>
      </c>
      <c r="P165" s="156" t="str">
        <f>IF('ادخال البيانات'!W167="","",'ادخال البيانات'!W167)</f>
        <v/>
      </c>
      <c r="Q165" s="157" t="str">
        <f>IF(P165="","",P165/'ادخال البيانات'!$P$3)</f>
        <v/>
      </c>
      <c r="R165" s="66">
        <f>'ادخال البيانات'!Q170</f>
        <v>0</v>
      </c>
      <c r="S165" s="67">
        <f t="shared" si="7"/>
        <v>0</v>
      </c>
      <c r="T165" s="5"/>
    </row>
    <row r="166" spans="2:20" x14ac:dyDescent="0.3">
      <c r="B166"/>
      <c r="D166" s="83" t="str">
        <f>IF('ادخال البيانات'!D168="","",'ادخال البيانات'!E168)</f>
        <v/>
      </c>
      <c r="E166" s="84" t="str">
        <f>IF(D166="","",D166/'ادخال البيانات'!$P$3)</f>
        <v/>
      </c>
      <c r="F166" s="83" t="str">
        <f>IF('ادخال البيانات'!G168="","",'ادخال البيانات'!H168)</f>
        <v/>
      </c>
      <c r="G166" s="80" t="str">
        <f>IF(F166="","",F166/'ادخال البيانات'!$P$3)</f>
        <v/>
      </c>
      <c r="H166" s="77" t="str">
        <f>IF('ادخال البيانات'!J168="","",'ادخال البيانات'!K168)</f>
        <v/>
      </c>
      <c r="I166" s="78" t="str">
        <f>IF(H166="","",H166/'ادخال البيانات'!$P$3)</f>
        <v/>
      </c>
      <c r="J166" s="81" t="str">
        <f>IF('ادخال البيانات'!M168="","",'ادخال البيانات'!N168)</f>
        <v/>
      </c>
      <c r="K166" s="82" t="str">
        <f>IF(J166="","",J166/'ادخال البيانات'!$P$3)</f>
        <v/>
      </c>
      <c r="L166" s="66" t="str">
        <f>IF('ادخال البيانات'!P168="","",'ادخال البيانات'!Q168)</f>
        <v/>
      </c>
      <c r="M166" s="79" t="str">
        <f>IF(L166="","",L166/'ادخال البيانات'!$P$3)</f>
        <v/>
      </c>
      <c r="N166" s="138" t="str">
        <f>IF('ادخال البيانات'!T168="","",'ادخال البيانات'!T168)</f>
        <v/>
      </c>
      <c r="O166" s="139" t="str">
        <f>IF(N166="","",N166/'ادخال البيانات'!$P$3)</f>
        <v/>
      </c>
      <c r="P166" s="156" t="str">
        <f>IF('ادخال البيانات'!W168="","",'ادخال البيانات'!W168)</f>
        <v/>
      </c>
      <c r="Q166" s="157" t="str">
        <f>IF(P166="","",P166/'ادخال البيانات'!$P$3)</f>
        <v/>
      </c>
      <c r="R166" s="66">
        <f>'ادخال البيانات'!Q171</f>
        <v>0</v>
      </c>
      <c r="S166" s="67">
        <f t="shared" si="7"/>
        <v>0</v>
      </c>
      <c r="T166" s="5"/>
    </row>
    <row r="167" spans="2:20" x14ac:dyDescent="0.3">
      <c r="B167"/>
      <c r="D167" s="83" t="str">
        <f>IF('ادخال البيانات'!D169="","",'ادخال البيانات'!E169)</f>
        <v/>
      </c>
      <c r="E167" s="84" t="str">
        <f>IF(D167="","",D167/'ادخال البيانات'!$P$3)</f>
        <v/>
      </c>
      <c r="F167" s="83" t="str">
        <f>IF('ادخال البيانات'!G169="","",'ادخال البيانات'!H169)</f>
        <v/>
      </c>
      <c r="G167" s="80" t="str">
        <f>IF(F167="","",F167/'ادخال البيانات'!$P$3)</f>
        <v/>
      </c>
      <c r="H167" s="77" t="str">
        <f>IF('ادخال البيانات'!J169="","",'ادخال البيانات'!K169)</f>
        <v/>
      </c>
      <c r="I167" s="78" t="str">
        <f>IF(H167="","",H167/'ادخال البيانات'!$P$3)</f>
        <v/>
      </c>
      <c r="J167" s="81" t="str">
        <f>IF('ادخال البيانات'!M169="","",'ادخال البيانات'!N169)</f>
        <v/>
      </c>
      <c r="K167" s="82" t="str">
        <f>IF(J167="","",J167/'ادخال البيانات'!$P$3)</f>
        <v/>
      </c>
      <c r="L167" s="66" t="str">
        <f>IF('ادخال البيانات'!P169="","",'ادخال البيانات'!Q169)</f>
        <v/>
      </c>
      <c r="M167" s="79" t="str">
        <f>IF(L167="","",L167/'ادخال البيانات'!$P$3)</f>
        <v/>
      </c>
      <c r="N167" s="138" t="str">
        <f>IF('ادخال البيانات'!T169="","",'ادخال البيانات'!T169)</f>
        <v/>
      </c>
      <c r="O167" s="139" t="str">
        <f>IF(N167="","",N167/'ادخال البيانات'!$P$3)</f>
        <v/>
      </c>
      <c r="P167" s="156" t="str">
        <f>IF('ادخال البيانات'!W169="","",'ادخال البيانات'!W169)</f>
        <v/>
      </c>
      <c r="Q167" s="157" t="str">
        <f>IF(P167="","",P167/'ادخال البيانات'!$P$3)</f>
        <v/>
      </c>
      <c r="R167" s="66">
        <f>'ادخال البيانات'!Q172</f>
        <v>0</v>
      </c>
      <c r="S167" s="67">
        <f t="shared" si="7"/>
        <v>0</v>
      </c>
      <c r="T167" s="5"/>
    </row>
    <row r="168" spans="2:20" x14ac:dyDescent="0.3">
      <c r="B168"/>
      <c r="D168" s="83" t="str">
        <f>IF('ادخال البيانات'!D170="","",'ادخال البيانات'!E170)</f>
        <v/>
      </c>
      <c r="E168" s="84" t="str">
        <f>IF(D168="","",D168/'ادخال البيانات'!$P$3)</f>
        <v/>
      </c>
      <c r="F168" s="83" t="str">
        <f>IF('ادخال البيانات'!G170="","",'ادخال البيانات'!H170)</f>
        <v/>
      </c>
      <c r="G168" s="80" t="str">
        <f>IF(F168="","",F168/'ادخال البيانات'!$P$3)</f>
        <v/>
      </c>
      <c r="H168" s="77" t="str">
        <f>IF('ادخال البيانات'!J170="","",'ادخال البيانات'!K170)</f>
        <v/>
      </c>
      <c r="I168" s="78" t="str">
        <f>IF(H168="","",H168/'ادخال البيانات'!$P$3)</f>
        <v/>
      </c>
      <c r="J168" s="81" t="str">
        <f>IF('ادخال البيانات'!M170="","",'ادخال البيانات'!N170)</f>
        <v/>
      </c>
      <c r="K168" s="82" t="str">
        <f>IF(J168="","",J168/'ادخال البيانات'!$P$3)</f>
        <v/>
      </c>
      <c r="L168" s="66" t="str">
        <f>IF('ادخال البيانات'!P170="","",'ادخال البيانات'!Q170)</f>
        <v/>
      </c>
      <c r="M168" s="79" t="str">
        <f>IF(L168="","",L168/'ادخال البيانات'!$P$3)</f>
        <v/>
      </c>
      <c r="N168" s="138" t="str">
        <f>IF('ادخال البيانات'!T170="","",'ادخال البيانات'!T170)</f>
        <v/>
      </c>
      <c r="O168" s="139" t="str">
        <f>IF(N168="","",N168/'ادخال البيانات'!$P$3)</f>
        <v/>
      </c>
      <c r="P168" s="156" t="str">
        <f>IF('ادخال البيانات'!W170="","",'ادخال البيانات'!W170)</f>
        <v/>
      </c>
      <c r="Q168" s="157" t="str">
        <f>IF(P168="","",P168/'ادخال البيانات'!$P$3)</f>
        <v/>
      </c>
      <c r="R168" s="66">
        <f>'ادخال البيانات'!Q173</f>
        <v>0</v>
      </c>
      <c r="S168" s="67">
        <f t="shared" si="7"/>
        <v>0</v>
      </c>
      <c r="T168" s="5"/>
    </row>
    <row r="169" spans="2:20" x14ac:dyDescent="0.3">
      <c r="B169"/>
      <c r="D169" s="83" t="str">
        <f>IF('ادخال البيانات'!D171="","",'ادخال البيانات'!E171)</f>
        <v/>
      </c>
      <c r="E169" s="84" t="str">
        <f>IF(D169="","",D169/'ادخال البيانات'!$P$3)</f>
        <v/>
      </c>
      <c r="F169" s="83" t="str">
        <f>IF('ادخال البيانات'!G171="","",'ادخال البيانات'!H171)</f>
        <v/>
      </c>
      <c r="G169" s="80" t="str">
        <f>IF(F169="","",F169/'ادخال البيانات'!$P$3)</f>
        <v/>
      </c>
      <c r="H169" s="77" t="str">
        <f>IF('ادخال البيانات'!J171="","",'ادخال البيانات'!K171)</f>
        <v/>
      </c>
      <c r="I169" s="78" t="str">
        <f>IF(H169="","",H169/'ادخال البيانات'!$P$3)</f>
        <v/>
      </c>
      <c r="J169" s="81" t="str">
        <f>IF('ادخال البيانات'!M171="","",'ادخال البيانات'!N171)</f>
        <v/>
      </c>
      <c r="K169" s="82" t="str">
        <f>IF(J169="","",J169/'ادخال البيانات'!$P$3)</f>
        <v/>
      </c>
      <c r="L169" s="66" t="str">
        <f>IF('ادخال البيانات'!P171="","",'ادخال البيانات'!Q171)</f>
        <v/>
      </c>
      <c r="M169" s="79" t="str">
        <f>IF(L169="","",L169/'ادخال البيانات'!$P$3)</f>
        <v/>
      </c>
      <c r="N169" s="138" t="str">
        <f>IF('ادخال البيانات'!T171="","",'ادخال البيانات'!T171)</f>
        <v/>
      </c>
      <c r="O169" s="139" t="str">
        <f>IF(N169="","",N169/'ادخال البيانات'!$P$3)</f>
        <v/>
      </c>
      <c r="P169" s="156" t="str">
        <f>IF('ادخال البيانات'!W171="","",'ادخال البيانات'!W171)</f>
        <v/>
      </c>
      <c r="Q169" s="157" t="str">
        <f>IF(P169="","",P169/'ادخال البيانات'!$P$3)</f>
        <v/>
      </c>
      <c r="R169" s="66">
        <f>'ادخال البيانات'!Q174</f>
        <v>0</v>
      </c>
      <c r="S169" s="67">
        <f t="shared" si="7"/>
        <v>0</v>
      </c>
      <c r="T169" s="5"/>
    </row>
    <row r="170" spans="2:20" x14ac:dyDescent="0.3">
      <c r="B170"/>
      <c r="D170" s="83" t="str">
        <f>IF('ادخال البيانات'!D172="","",'ادخال البيانات'!E172)</f>
        <v/>
      </c>
      <c r="E170" s="84" t="str">
        <f>IF(D170="","",D170/'ادخال البيانات'!$P$3)</f>
        <v/>
      </c>
      <c r="F170" s="83" t="str">
        <f>IF('ادخال البيانات'!G172="","",'ادخال البيانات'!H172)</f>
        <v/>
      </c>
      <c r="G170" s="80" t="str">
        <f>IF(F170="","",F170/'ادخال البيانات'!$P$3)</f>
        <v/>
      </c>
      <c r="H170" s="77" t="str">
        <f>IF('ادخال البيانات'!J172="","",'ادخال البيانات'!K172)</f>
        <v/>
      </c>
      <c r="I170" s="78" t="str">
        <f>IF(H170="","",H170/'ادخال البيانات'!$P$3)</f>
        <v/>
      </c>
      <c r="J170" s="81" t="str">
        <f>IF('ادخال البيانات'!M172="","",'ادخال البيانات'!N172)</f>
        <v/>
      </c>
      <c r="K170" s="82" t="str">
        <f>IF(J170="","",J170/'ادخال البيانات'!$P$3)</f>
        <v/>
      </c>
      <c r="L170" s="66" t="str">
        <f>IF('ادخال البيانات'!P172="","",'ادخال البيانات'!Q172)</f>
        <v/>
      </c>
      <c r="M170" s="79" t="str">
        <f>IF(L170="","",L170/'ادخال البيانات'!$P$3)</f>
        <v/>
      </c>
      <c r="N170" s="138" t="str">
        <f>IF('ادخال البيانات'!T172="","",'ادخال البيانات'!T172)</f>
        <v/>
      </c>
      <c r="O170" s="139" t="str">
        <f>IF(N170="","",N170/'ادخال البيانات'!$P$3)</f>
        <v/>
      </c>
      <c r="P170" s="156" t="str">
        <f>IF('ادخال البيانات'!W172="","",'ادخال البيانات'!W172)</f>
        <v/>
      </c>
      <c r="Q170" s="157" t="str">
        <f>IF(P170="","",P170/'ادخال البيانات'!$P$3)</f>
        <v/>
      </c>
      <c r="R170" s="66">
        <f>'ادخال البيانات'!Q175</f>
        <v>0</v>
      </c>
      <c r="S170" s="67">
        <f t="shared" si="7"/>
        <v>0</v>
      </c>
      <c r="T170" s="5"/>
    </row>
    <row r="171" spans="2:20" x14ac:dyDescent="0.3">
      <c r="B171"/>
      <c r="D171" s="83" t="str">
        <f>IF('ادخال البيانات'!D173="","",'ادخال البيانات'!E173)</f>
        <v/>
      </c>
      <c r="E171" s="84" t="str">
        <f>IF(D171="","",D171/'ادخال البيانات'!$P$3)</f>
        <v/>
      </c>
      <c r="F171" s="83" t="str">
        <f>IF('ادخال البيانات'!G173="","",'ادخال البيانات'!H173)</f>
        <v/>
      </c>
      <c r="G171" s="80" t="str">
        <f>IF(F171="","",F171/'ادخال البيانات'!$P$3)</f>
        <v/>
      </c>
      <c r="H171" s="77" t="str">
        <f>IF('ادخال البيانات'!J173="","",'ادخال البيانات'!K173)</f>
        <v/>
      </c>
      <c r="I171" s="78" t="str">
        <f>IF(H171="","",H171/'ادخال البيانات'!$P$3)</f>
        <v/>
      </c>
      <c r="J171" s="81" t="str">
        <f>IF('ادخال البيانات'!M173="","",'ادخال البيانات'!N173)</f>
        <v/>
      </c>
      <c r="K171" s="82" t="str">
        <f>IF(J171="","",J171/'ادخال البيانات'!$P$3)</f>
        <v/>
      </c>
      <c r="L171" s="66" t="str">
        <f>IF('ادخال البيانات'!P173="","",'ادخال البيانات'!Q173)</f>
        <v/>
      </c>
      <c r="M171" s="79" t="str">
        <f>IF(L171="","",L171/'ادخال البيانات'!$P$3)</f>
        <v/>
      </c>
      <c r="N171" s="138" t="str">
        <f>IF('ادخال البيانات'!T173="","",'ادخال البيانات'!T173)</f>
        <v/>
      </c>
      <c r="O171" s="139" t="str">
        <f>IF(N171="","",N171/'ادخال البيانات'!$P$3)</f>
        <v/>
      </c>
      <c r="P171" s="156" t="str">
        <f>IF('ادخال البيانات'!W173="","",'ادخال البيانات'!W173)</f>
        <v/>
      </c>
      <c r="Q171" s="157" t="str">
        <f>IF(P171="","",P171/'ادخال البيانات'!$P$3)</f>
        <v/>
      </c>
      <c r="R171" s="66">
        <f>'ادخال البيانات'!Q176</f>
        <v>0</v>
      </c>
      <c r="S171" s="67">
        <f t="shared" si="7"/>
        <v>0</v>
      </c>
      <c r="T171" s="5"/>
    </row>
    <row r="172" spans="2:20" x14ac:dyDescent="0.3">
      <c r="B172"/>
      <c r="D172" s="83" t="str">
        <f>IF('ادخال البيانات'!D174="","",'ادخال البيانات'!E174)</f>
        <v/>
      </c>
      <c r="E172" s="84" t="str">
        <f>IF(D172="","",D172/'ادخال البيانات'!$P$3)</f>
        <v/>
      </c>
      <c r="F172" s="83" t="str">
        <f>IF('ادخال البيانات'!G174="","",'ادخال البيانات'!H174)</f>
        <v/>
      </c>
      <c r="G172" s="80" t="str">
        <f>IF(F172="","",F172/'ادخال البيانات'!$P$3)</f>
        <v/>
      </c>
      <c r="H172" s="77" t="str">
        <f>IF('ادخال البيانات'!J174="","",'ادخال البيانات'!K174)</f>
        <v/>
      </c>
      <c r="I172" s="78" t="str">
        <f>IF(H172="","",H172/'ادخال البيانات'!$P$3)</f>
        <v/>
      </c>
      <c r="J172" s="81" t="str">
        <f>IF('ادخال البيانات'!M174="","",'ادخال البيانات'!N174)</f>
        <v/>
      </c>
      <c r="K172" s="82" t="str">
        <f>IF(J172="","",J172/'ادخال البيانات'!$P$3)</f>
        <v/>
      </c>
      <c r="L172" s="66" t="str">
        <f>IF('ادخال البيانات'!P174="","",'ادخال البيانات'!Q174)</f>
        <v/>
      </c>
      <c r="M172" s="79" t="str">
        <f>IF(L172="","",L172/'ادخال البيانات'!$P$3)</f>
        <v/>
      </c>
      <c r="N172" s="138" t="str">
        <f>IF('ادخال البيانات'!T174="","",'ادخال البيانات'!T174)</f>
        <v/>
      </c>
      <c r="O172" s="139" t="str">
        <f>IF(N172="","",N172/'ادخال البيانات'!$P$3)</f>
        <v/>
      </c>
      <c r="P172" s="156" t="str">
        <f>IF('ادخال البيانات'!W174="","",'ادخال البيانات'!W174)</f>
        <v/>
      </c>
      <c r="Q172" s="157" t="str">
        <f>IF(P172="","",P172/'ادخال البيانات'!$P$3)</f>
        <v/>
      </c>
      <c r="R172" s="66">
        <f>'ادخال البيانات'!Q177</f>
        <v>0</v>
      </c>
      <c r="S172" s="67">
        <f t="shared" si="7"/>
        <v>0</v>
      </c>
      <c r="T172" s="5"/>
    </row>
    <row r="173" spans="2:20" x14ac:dyDescent="0.3">
      <c r="B173"/>
      <c r="D173" s="83" t="str">
        <f>IF('ادخال البيانات'!D175="","",'ادخال البيانات'!E175)</f>
        <v/>
      </c>
      <c r="E173" s="84" t="str">
        <f>IF(D173="","",D173/'ادخال البيانات'!$P$3)</f>
        <v/>
      </c>
      <c r="F173" s="83" t="str">
        <f>IF('ادخال البيانات'!G175="","",'ادخال البيانات'!H175)</f>
        <v/>
      </c>
      <c r="G173" s="80" t="str">
        <f>IF(F173="","",F173/'ادخال البيانات'!$P$3)</f>
        <v/>
      </c>
      <c r="H173" s="77" t="str">
        <f>IF('ادخال البيانات'!J175="","",'ادخال البيانات'!K175)</f>
        <v/>
      </c>
      <c r="I173" s="78" t="str">
        <f>IF(H173="","",H173/'ادخال البيانات'!$P$3)</f>
        <v/>
      </c>
      <c r="J173" s="81" t="str">
        <f>IF('ادخال البيانات'!M175="","",'ادخال البيانات'!N175)</f>
        <v/>
      </c>
      <c r="K173" s="82" t="str">
        <f>IF(J173="","",J173/'ادخال البيانات'!$P$3)</f>
        <v/>
      </c>
      <c r="L173" s="66" t="str">
        <f>IF('ادخال البيانات'!P175="","",'ادخال البيانات'!Q175)</f>
        <v/>
      </c>
      <c r="M173" s="79" t="str">
        <f>IF(L173="","",L173/'ادخال البيانات'!$P$3)</f>
        <v/>
      </c>
      <c r="N173" s="138" t="str">
        <f>IF('ادخال البيانات'!T175="","",'ادخال البيانات'!T175)</f>
        <v/>
      </c>
      <c r="O173" s="139" t="str">
        <f>IF(N173="","",N173/'ادخال البيانات'!$P$3)</f>
        <v/>
      </c>
      <c r="P173" s="156" t="str">
        <f>IF('ادخال البيانات'!W175="","",'ادخال البيانات'!W175)</f>
        <v/>
      </c>
      <c r="Q173" s="157" t="str">
        <f>IF(P173="","",P173/'ادخال البيانات'!$P$3)</f>
        <v/>
      </c>
      <c r="R173" s="66">
        <f>'ادخال البيانات'!Q178</f>
        <v>0</v>
      </c>
      <c r="S173" s="67">
        <f t="shared" si="7"/>
        <v>0</v>
      </c>
      <c r="T173" s="5"/>
    </row>
    <row r="174" spans="2:20" x14ac:dyDescent="0.3">
      <c r="B174"/>
      <c r="D174" s="83" t="str">
        <f>IF('ادخال البيانات'!D176="","",'ادخال البيانات'!E176)</f>
        <v/>
      </c>
      <c r="E174" s="84" t="str">
        <f>IF(D174="","",D174/'ادخال البيانات'!$P$3)</f>
        <v/>
      </c>
      <c r="F174" s="83" t="str">
        <f>IF('ادخال البيانات'!G176="","",'ادخال البيانات'!H176)</f>
        <v/>
      </c>
      <c r="G174" s="80" t="str">
        <f>IF(F174="","",F174/'ادخال البيانات'!$P$3)</f>
        <v/>
      </c>
      <c r="H174" s="77" t="str">
        <f>IF('ادخال البيانات'!J176="","",'ادخال البيانات'!K176)</f>
        <v/>
      </c>
      <c r="I174" s="78" t="str">
        <f>IF(H174="","",H174/'ادخال البيانات'!$P$3)</f>
        <v/>
      </c>
      <c r="J174" s="81" t="str">
        <f>IF('ادخال البيانات'!M176="","",'ادخال البيانات'!N176)</f>
        <v/>
      </c>
      <c r="K174" s="82" t="str">
        <f>IF(J174="","",J174/'ادخال البيانات'!$P$3)</f>
        <v/>
      </c>
      <c r="L174" s="66" t="str">
        <f>IF('ادخال البيانات'!P176="","",'ادخال البيانات'!Q176)</f>
        <v/>
      </c>
      <c r="M174" s="79" t="str">
        <f>IF(L174="","",L174/'ادخال البيانات'!$P$3)</f>
        <v/>
      </c>
      <c r="N174" s="138" t="str">
        <f>IF('ادخال البيانات'!T176="","",'ادخال البيانات'!T176)</f>
        <v/>
      </c>
      <c r="O174" s="139" t="str">
        <f>IF(N174="","",N174/'ادخال البيانات'!$P$3)</f>
        <v/>
      </c>
      <c r="P174" s="156" t="str">
        <f>IF('ادخال البيانات'!W176="","",'ادخال البيانات'!W176)</f>
        <v/>
      </c>
      <c r="Q174" s="157" t="str">
        <f>IF(P174="","",P174/'ادخال البيانات'!$P$3)</f>
        <v/>
      </c>
      <c r="R174" s="66">
        <f>'ادخال البيانات'!Q179</f>
        <v>0</v>
      </c>
      <c r="S174" s="67">
        <f t="shared" si="7"/>
        <v>0</v>
      </c>
      <c r="T174" s="5"/>
    </row>
    <row r="175" spans="2:20" x14ac:dyDescent="0.3">
      <c r="B175"/>
      <c r="D175" s="83" t="str">
        <f>IF('ادخال البيانات'!D177="","",'ادخال البيانات'!E177)</f>
        <v/>
      </c>
      <c r="E175" s="84" t="str">
        <f>IF(D175="","",D175/'ادخال البيانات'!$P$3)</f>
        <v/>
      </c>
      <c r="F175" s="83" t="str">
        <f>IF('ادخال البيانات'!G177="","",'ادخال البيانات'!H177)</f>
        <v/>
      </c>
      <c r="G175" s="80" t="str">
        <f>IF(F175="","",F175/'ادخال البيانات'!$P$3)</f>
        <v/>
      </c>
      <c r="H175" s="77" t="str">
        <f>IF('ادخال البيانات'!J177="","",'ادخال البيانات'!K177)</f>
        <v/>
      </c>
      <c r="I175" s="78" t="str">
        <f>IF(H175="","",H175/'ادخال البيانات'!$P$3)</f>
        <v/>
      </c>
      <c r="J175" s="81" t="str">
        <f>IF('ادخال البيانات'!M177="","",'ادخال البيانات'!N177)</f>
        <v/>
      </c>
      <c r="K175" s="82" t="str">
        <f>IF(J175="","",J175/'ادخال البيانات'!$P$3)</f>
        <v/>
      </c>
      <c r="L175" s="66" t="str">
        <f>IF('ادخال البيانات'!P177="","",'ادخال البيانات'!Q177)</f>
        <v/>
      </c>
      <c r="M175" s="79" t="str">
        <f>IF(L175="","",L175/'ادخال البيانات'!$P$3)</f>
        <v/>
      </c>
      <c r="N175" s="138" t="str">
        <f>IF('ادخال البيانات'!T177="","",'ادخال البيانات'!T177)</f>
        <v/>
      </c>
      <c r="O175" s="139" t="str">
        <f>IF(N175="","",N175/'ادخال البيانات'!$P$3)</f>
        <v/>
      </c>
      <c r="P175" s="156" t="str">
        <f>IF('ادخال البيانات'!W177="","",'ادخال البيانات'!W177)</f>
        <v/>
      </c>
      <c r="Q175" s="157" t="str">
        <f>IF(P175="","",P175/'ادخال البيانات'!$P$3)</f>
        <v/>
      </c>
      <c r="R175" s="66">
        <f>'ادخال البيانات'!Q180</f>
        <v>0</v>
      </c>
      <c r="S175" s="67">
        <f t="shared" si="7"/>
        <v>0</v>
      </c>
      <c r="T175" s="5"/>
    </row>
    <row r="176" spans="2:20" x14ac:dyDescent="0.3">
      <c r="B176"/>
      <c r="D176" s="83" t="str">
        <f>IF('ادخال البيانات'!D178="","",'ادخال البيانات'!E178)</f>
        <v/>
      </c>
      <c r="E176" s="84" t="str">
        <f>IF(D176="","",D176/'ادخال البيانات'!$P$3)</f>
        <v/>
      </c>
      <c r="F176" s="83" t="str">
        <f>IF('ادخال البيانات'!G178="","",'ادخال البيانات'!H178)</f>
        <v/>
      </c>
      <c r="G176" s="80" t="str">
        <f>IF(F176="","",F176/'ادخال البيانات'!$P$3)</f>
        <v/>
      </c>
      <c r="H176" s="77" t="str">
        <f>IF('ادخال البيانات'!J178="","",'ادخال البيانات'!K178)</f>
        <v/>
      </c>
      <c r="I176" s="78" t="str">
        <f>IF(H176="","",H176/'ادخال البيانات'!$P$3)</f>
        <v/>
      </c>
      <c r="J176" s="81" t="str">
        <f>IF('ادخال البيانات'!M178="","",'ادخال البيانات'!N178)</f>
        <v/>
      </c>
      <c r="K176" s="82" t="str">
        <f>IF(J176="","",J176/'ادخال البيانات'!$P$3)</f>
        <v/>
      </c>
      <c r="L176" s="66" t="str">
        <f>IF('ادخال البيانات'!P178="","",'ادخال البيانات'!Q178)</f>
        <v/>
      </c>
      <c r="M176" s="79" t="str">
        <f>IF(L176="","",L176/'ادخال البيانات'!$P$3)</f>
        <v/>
      </c>
      <c r="N176" s="138" t="str">
        <f>IF('ادخال البيانات'!T178="","",'ادخال البيانات'!T178)</f>
        <v/>
      </c>
      <c r="O176" s="139" t="str">
        <f>IF(N176="","",N176/'ادخال البيانات'!$P$3)</f>
        <v/>
      </c>
      <c r="P176" s="156" t="str">
        <f>IF('ادخال البيانات'!W178="","",'ادخال البيانات'!W178)</f>
        <v/>
      </c>
      <c r="Q176" s="157" t="str">
        <f>IF(P176="","",P176/'ادخال البيانات'!$P$3)</f>
        <v/>
      </c>
      <c r="R176" s="66">
        <f>'ادخال البيانات'!Q181</f>
        <v>0</v>
      </c>
      <c r="S176" s="67">
        <f t="shared" si="7"/>
        <v>0</v>
      </c>
      <c r="T176" s="5"/>
    </row>
    <row r="177" spans="2:20" x14ac:dyDescent="0.3">
      <c r="B177"/>
      <c r="D177" s="83" t="str">
        <f>IF('ادخال البيانات'!D179="","",'ادخال البيانات'!E179)</f>
        <v/>
      </c>
      <c r="E177" s="84" t="str">
        <f>IF(D177="","",D177/'ادخال البيانات'!$P$3)</f>
        <v/>
      </c>
      <c r="F177" s="83" t="str">
        <f>IF('ادخال البيانات'!G179="","",'ادخال البيانات'!H179)</f>
        <v/>
      </c>
      <c r="G177" s="80" t="str">
        <f>IF(F177="","",F177/'ادخال البيانات'!$P$3)</f>
        <v/>
      </c>
      <c r="H177" s="77" t="str">
        <f>IF('ادخال البيانات'!J179="","",'ادخال البيانات'!K179)</f>
        <v/>
      </c>
      <c r="I177" s="78" t="str">
        <f>IF(H177="","",H177/'ادخال البيانات'!$P$3)</f>
        <v/>
      </c>
      <c r="J177" s="81" t="str">
        <f>IF('ادخال البيانات'!M179="","",'ادخال البيانات'!N179)</f>
        <v/>
      </c>
      <c r="K177" s="82" t="str">
        <f>IF(J177="","",J177/'ادخال البيانات'!$P$3)</f>
        <v/>
      </c>
      <c r="L177" s="66" t="str">
        <f>IF('ادخال البيانات'!P179="","",'ادخال البيانات'!Q179)</f>
        <v/>
      </c>
      <c r="M177" s="79" t="str">
        <f>IF(L177="","",L177/'ادخال البيانات'!$P$3)</f>
        <v/>
      </c>
      <c r="N177" s="138" t="str">
        <f>IF('ادخال البيانات'!T179="","",'ادخال البيانات'!T179)</f>
        <v/>
      </c>
      <c r="O177" s="139" t="str">
        <f>IF(N177="","",N177/'ادخال البيانات'!$P$3)</f>
        <v/>
      </c>
      <c r="P177" s="156" t="str">
        <f>IF('ادخال البيانات'!W179="","",'ادخال البيانات'!W179)</f>
        <v/>
      </c>
      <c r="Q177" s="157" t="str">
        <f>IF(P177="","",P177/'ادخال البيانات'!$P$3)</f>
        <v/>
      </c>
      <c r="R177" s="66">
        <f>'ادخال البيانات'!Q182</f>
        <v>0</v>
      </c>
      <c r="S177" s="67">
        <f t="shared" si="7"/>
        <v>0</v>
      </c>
      <c r="T177" s="5"/>
    </row>
    <row r="178" spans="2:20" x14ac:dyDescent="0.3">
      <c r="B178"/>
      <c r="D178" s="83" t="str">
        <f>IF('ادخال البيانات'!D180="","",'ادخال البيانات'!E180)</f>
        <v/>
      </c>
      <c r="E178" s="84" t="str">
        <f>IF(D178="","",D178/'ادخال البيانات'!$P$3)</f>
        <v/>
      </c>
      <c r="F178" s="83" t="str">
        <f>IF('ادخال البيانات'!G180="","",'ادخال البيانات'!H180)</f>
        <v/>
      </c>
      <c r="G178" s="80" t="str">
        <f>IF(F178="","",F178/'ادخال البيانات'!$P$3)</f>
        <v/>
      </c>
      <c r="H178" s="77" t="str">
        <f>IF('ادخال البيانات'!J180="","",'ادخال البيانات'!K180)</f>
        <v/>
      </c>
      <c r="I178" s="78" t="str">
        <f>IF(H178="","",H178/'ادخال البيانات'!$P$3)</f>
        <v/>
      </c>
      <c r="J178" s="81" t="str">
        <f>IF('ادخال البيانات'!M180="","",'ادخال البيانات'!N180)</f>
        <v/>
      </c>
      <c r="K178" s="82" t="str">
        <f>IF(J178="","",J178/'ادخال البيانات'!$P$3)</f>
        <v/>
      </c>
      <c r="L178" s="66" t="str">
        <f>IF('ادخال البيانات'!P180="","",'ادخال البيانات'!Q180)</f>
        <v/>
      </c>
      <c r="M178" s="79" t="str">
        <f>IF(L178="","",L178/'ادخال البيانات'!$P$3)</f>
        <v/>
      </c>
      <c r="N178" s="138" t="str">
        <f>IF('ادخال البيانات'!T180="","",'ادخال البيانات'!T180)</f>
        <v/>
      </c>
      <c r="O178" s="139" t="str">
        <f>IF(N178="","",N178/'ادخال البيانات'!$P$3)</f>
        <v/>
      </c>
      <c r="P178" s="156" t="str">
        <f>IF('ادخال البيانات'!W180="","",'ادخال البيانات'!W180)</f>
        <v/>
      </c>
      <c r="Q178" s="157" t="str">
        <f>IF(P178="","",P178/'ادخال البيانات'!$P$3)</f>
        <v/>
      </c>
      <c r="R178" s="66">
        <f>'ادخال البيانات'!Q183</f>
        <v>0</v>
      </c>
      <c r="S178" s="67">
        <f t="shared" si="7"/>
        <v>0</v>
      </c>
      <c r="T178" s="5"/>
    </row>
    <row r="179" spans="2:20" x14ac:dyDescent="0.3">
      <c r="B179"/>
      <c r="D179" s="83" t="str">
        <f>IF('ادخال البيانات'!D181="","",'ادخال البيانات'!E181)</f>
        <v/>
      </c>
      <c r="E179" s="84" t="str">
        <f>IF(D179="","",D179/'ادخال البيانات'!$P$3)</f>
        <v/>
      </c>
      <c r="F179" s="83" t="str">
        <f>IF('ادخال البيانات'!G181="","",'ادخال البيانات'!H181)</f>
        <v/>
      </c>
      <c r="G179" s="80" t="str">
        <f>IF(F179="","",F179/'ادخال البيانات'!$P$3)</f>
        <v/>
      </c>
      <c r="H179" s="77" t="str">
        <f>IF('ادخال البيانات'!J181="","",'ادخال البيانات'!K181)</f>
        <v/>
      </c>
      <c r="I179" s="78" t="str">
        <f>IF(H179="","",H179/'ادخال البيانات'!$P$3)</f>
        <v/>
      </c>
      <c r="J179" s="81" t="str">
        <f>IF('ادخال البيانات'!M181="","",'ادخال البيانات'!N181)</f>
        <v/>
      </c>
      <c r="K179" s="82" t="str">
        <f>IF(J179="","",J179/'ادخال البيانات'!$P$3)</f>
        <v/>
      </c>
      <c r="L179" s="66" t="str">
        <f>IF('ادخال البيانات'!P181="","",'ادخال البيانات'!Q181)</f>
        <v/>
      </c>
      <c r="M179" s="79" t="str">
        <f>IF(L179="","",L179/'ادخال البيانات'!$P$3)</f>
        <v/>
      </c>
      <c r="N179" s="138" t="str">
        <f>IF('ادخال البيانات'!T181="","",'ادخال البيانات'!T181)</f>
        <v/>
      </c>
      <c r="O179" s="139" t="str">
        <f>IF(N179="","",N179/'ادخال البيانات'!$P$3)</f>
        <v/>
      </c>
      <c r="P179" s="156" t="str">
        <f>IF('ادخال البيانات'!W181="","",'ادخال البيانات'!W181)</f>
        <v/>
      </c>
      <c r="Q179" s="157" t="str">
        <f>IF(P179="","",P179/'ادخال البيانات'!$P$3)</f>
        <v/>
      </c>
      <c r="R179" s="66">
        <f>'ادخال البيانات'!Q184</f>
        <v>0</v>
      </c>
      <c r="S179" s="67">
        <f t="shared" si="7"/>
        <v>0</v>
      </c>
      <c r="T179" s="5"/>
    </row>
    <row r="180" spans="2:20" x14ac:dyDescent="0.3">
      <c r="B180"/>
      <c r="D180" s="83" t="str">
        <f>IF('ادخال البيانات'!D182="","",'ادخال البيانات'!E182)</f>
        <v/>
      </c>
      <c r="E180" s="84" t="str">
        <f>IF(D180="","",D180/'ادخال البيانات'!$P$3)</f>
        <v/>
      </c>
      <c r="F180" s="83" t="str">
        <f>IF('ادخال البيانات'!G182="","",'ادخال البيانات'!H182)</f>
        <v/>
      </c>
      <c r="G180" s="80" t="str">
        <f>IF(F180="","",F180/'ادخال البيانات'!$P$3)</f>
        <v/>
      </c>
      <c r="H180" s="77" t="str">
        <f>IF('ادخال البيانات'!J182="","",'ادخال البيانات'!K182)</f>
        <v/>
      </c>
      <c r="I180" s="78" t="str">
        <f>IF(H180="","",H180/'ادخال البيانات'!$P$3)</f>
        <v/>
      </c>
      <c r="J180" s="81" t="str">
        <f>IF('ادخال البيانات'!M182="","",'ادخال البيانات'!N182)</f>
        <v/>
      </c>
      <c r="K180" s="82" t="str">
        <f>IF(J180="","",J180/'ادخال البيانات'!$P$3)</f>
        <v/>
      </c>
      <c r="L180" s="66" t="str">
        <f>IF('ادخال البيانات'!P182="","",'ادخال البيانات'!Q182)</f>
        <v/>
      </c>
      <c r="M180" s="79" t="str">
        <f>IF(L180="","",L180/'ادخال البيانات'!$P$3)</f>
        <v/>
      </c>
      <c r="N180" s="138" t="str">
        <f>IF('ادخال البيانات'!T182="","",'ادخال البيانات'!T182)</f>
        <v/>
      </c>
      <c r="O180" s="139" t="str">
        <f>IF(N180="","",N180/'ادخال البيانات'!$P$3)</f>
        <v/>
      </c>
      <c r="P180" s="156" t="str">
        <f>IF('ادخال البيانات'!W182="","",'ادخال البيانات'!W182)</f>
        <v/>
      </c>
      <c r="Q180" s="157" t="str">
        <f>IF(P180="","",P180/'ادخال البيانات'!$P$3)</f>
        <v/>
      </c>
      <c r="R180" s="66">
        <f>'ادخال البيانات'!Q185</f>
        <v>0</v>
      </c>
      <c r="S180" s="67">
        <f t="shared" si="7"/>
        <v>0</v>
      </c>
      <c r="T180" s="5"/>
    </row>
    <row r="181" spans="2:20" x14ac:dyDescent="0.3">
      <c r="B181"/>
      <c r="D181" s="83" t="str">
        <f>IF('ادخال البيانات'!D183="","",'ادخال البيانات'!E183)</f>
        <v/>
      </c>
      <c r="E181" s="84" t="str">
        <f>IF(D181="","",D181/'ادخال البيانات'!$P$3)</f>
        <v/>
      </c>
      <c r="F181" s="83" t="str">
        <f>IF('ادخال البيانات'!G183="","",'ادخال البيانات'!H183)</f>
        <v/>
      </c>
      <c r="G181" s="80" t="str">
        <f>IF(F181="","",F181/'ادخال البيانات'!$P$3)</f>
        <v/>
      </c>
      <c r="H181" s="77" t="str">
        <f>IF('ادخال البيانات'!J183="","",'ادخال البيانات'!K183)</f>
        <v/>
      </c>
      <c r="I181" s="78" t="str">
        <f>IF(H181="","",H181/'ادخال البيانات'!$P$3)</f>
        <v/>
      </c>
      <c r="J181" s="81" t="str">
        <f>IF('ادخال البيانات'!M183="","",'ادخال البيانات'!N183)</f>
        <v/>
      </c>
      <c r="K181" s="82" t="str">
        <f>IF(J181="","",J181/'ادخال البيانات'!$P$3)</f>
        <v/>
      </c>
      <c r="L181" s="66" t="str">
        <f>IF('ادخال البيانات'!P183="","",'ادخال البيانات'!Q183)</f>
        <v/>
      </c>
      <c r="M181" s="79" t="str">
        <f>IF(L181="","",L181/'ادخال البيانات'!$P$3)</f>
        <v/>
      </c>
      <c r="N181" s="138" t="str">
        <f>IF('ادخال البيانات'!T183="","",'ادخال البيانات'!T183)</f>
        <v/>
      </c>
      <c r="O181" s="139" t="str">
        <f>IF(N181="","",N181/'ادخال البيانات'!$P$3)</f>
        <v/>
      </c>
      <c r="P181" s="156" t="str">
        <f>IF('ادخال البيانات'!W183="","",'ادخال البيانات'!W183)</f>
        <v/>
      </c>
      <c r="Q181" s="157" t="str">
        <f>IF(P181="","",P181/'ادخال البيانات'!$P$3)</f>
        <v/>
      </c>
      <c r="R181" s="66">
        <f>'ادخال البيانات'!Q186</f>
        <v>0</v>
      </c>
      <c r="S181" s="67">
        <f t="shared" si="7"/>
        <v>0</v>
      </c>
      <c r="T181" s="5"/>
    </row>
    <row r="182" spans="2:20" x14ac:dyDescent="0.3">
      <c r="B182"/>
      <c r="D182" s="83" t="str">
        <f>IF('ادخال البيانات'!D184="","",'ادخال البيانات'!E184)</f>
        <v/>
      </c>
      <c r="E182" s="84" t="str">
        <f>IF(D182="","",D182/'ادخال البيانات'!$P$3)</f>
        <v/>
      </c>
      <c r="F182" s="83" t="str">
        <f>IF('ادخال البيانات'!G184="","",'ادخال البيانات'!H184)</f>
        <v/>
      </c>
      <c r="G182" s="80" t="str">
        <f>IF(F182="","",F182/'ادخال البيانات'!$P$3)</f>
        <v/>
      </c>
      <c r="H182" s="77" t="str">
        <f>IF('ادخال البيانات'!J184="","",'ادخال البيانات'!K184)</f>
        <v/>
      </c>
      <c r="I182" s="78" t="str">
        <f>IF(H182="","",H182/'ادخال البيانات'!$P$3)</f>
        <v/>
      </c>
      <c r="J182" s="81" t="str">
        <f>IF('ادخال البيانات'!M184="","",'ادخال البيانات'!N184)</f>
        <v/>
      </c>
      <c r="K182" s="82" t="str">
        <f>IF(J182="","",J182/'ادخال البيانات'!$P$3)</f>
        <v/>
      </c>
      <c r="L182" s="66" t="str">
        <f>IF('ادخال البيانات'!P184="","",'ادخال البيانات'!Q184)</f>
        <v/>
      </c>
      <c r="M182" s="79" t="str">
        <f>IF(L182="","",L182/'ادخال البيانات'!$P$3)</f>
        <v/>
      </c>
      <c r="N182" s="138" t="str">
        <f>IF('ادخال البيانات'!T184="","",'ادخال البيانات'!T184)</f>
        <v/>
      </c>
      <c r="O182" s="139" t="str">
        <f>IF(N182="","",N182/'ادخال البيانات'!$P$3)</f>
        <v/>
      </c>
      <c r="P182" s="156" t="str">
        <f>IF('ادخال البيانات'!W184="","",'ادخال البيانات'!W184)</f>
        <v/>
      </c>
      <c r="Q182" s="157" t="str">
        <f>IF(P182="","",P182/'ادخال البيانات'!$P$3)</f>
        <v/>
      </c>
      <c r="R182" s="66">
        <f>'ادخال البيانات'!Q187</f>
        <v>0</v>
      </c>
      <c r="S182" s="67">
        <f t="shared" si="7"/>
        <v>0</v>
      </c>
      <c r="T182" s="5"/>
    </row>
    <row r="183" spans="2:20" x14ac:dyDescent="0.3">
      <c r="B183"/>
      <c r="D183" s="83" t="str">
        <f>IF('ادخال البيانات'!D185="","",'ادخال البيانات'!E185)</f>
        <v/>
      </c>
      <c r="E183" s="84" t="str">
        <f>IF(D183="","",D183/'ادخال البيانات'!$P$3)</f>
        <v/>
      </c>
      <c r="F183" s="83" t="str">
        <f>IF('ادخال البيانات'!G185="","",'ادخال البيانات'!H185)</f>
        <v/>
      </c>
      <c r="G183" s="80" t="str">
        <f>IF(F183="","",F183/'ادخال البيانات'!$P$3)</f>
        <v/>
      </c>
      <c r="H183" s="77" t="str">
        <f>IF('ادخال البيانات'!J185="","",'ادخال البيانات'!K185)</f>
        <v/>
      </c>
      <c r="I183" s="78" t="str">
        <f>IF(H183="","",H183/'ادخال البيانات'!$P$3)</f>
        <v/>
      </c>
      <c r="J183" s="81" t="str">
        <f>IF('ادخال البيانات'!M185="","",'ادخال البيانات'!N185)</f>
        <v/>
      </c>
      <c r="K183" s="82" t="str">
        <f>IF(J183="","",J183/'ادخال البيانات'!$P$3)</f>
        <v/>
      </c>
      <c r="L183" s="66" t="str">
        <f>IF('ادخال البيانات'!P185="","",'ادخال البيانات'!Q185)</f>
        <v/>
      </c>
      <c r="M183" s="79" t="str">
        <f>IF(L183="","",L183/'ادخال البيانات'!$P$3)</f>
        <v/>
      </c>
      <c r="N183" s="138" t="str">
        <f>IF('ادخال البيانات'!T185="","",'ادخال البيانات'!T185)</f>
        <v/>
      </c>
      <c r="O183" s="139" t="str">
        <f>IF(N183="","",N183/'ادخال البيانات'!$P$3)</f>
        <v/>
      </c>
      <c r="P183" s="156" t="str">
        <f>IF('ادخال البيانات'!W185="","",'ادخال البيانات'!W185)</f>
        <v/>
      </c>
      <c r="Q183" s="157" t="str">
        <f>IF(P183="","",P183/'ادخال البيانات'!$P$3)</f>
        <v/>
      </c>
      <c r="R183" s="66">
        <f>'ادخال البيانات'!Q188</f>
        <v>0</v>
      </c>
      <c r="S183" s="67">
        <f t="shared" si="7"/>
        <v>0</v>
      </c>
      <c r="T183" s="5"/>
    </row>
    <row r="184" spans="2:20" x14ac:dyDescent="0.3">
      <c r="B184"/>
      <c r="D184" s="83" t="str">
        <f>IF('ادخال البيانات'!D186="","",'ادخال البيانات'!E186)</f>
        <v/>
      </c>
      <c r="E184" s="84" t="str">
        <f>IF(D184="","",D184/'ادخال البيانات'!$P$3)</f>
        <v/>
      </c>
      <c r="F184" s="83" t="str">
        <f>IF('ادخال البيانات'!G186="","",'ادخال البيانات'!H186)</f>
        <v/>
      </c>
      <c r="G184" s="80" t="str">
        <f>IF(F184="","",F184/'ادخال البيانات'!$P$3)</f>
        <v/>
      </c>
      <c r="H184" s="77" t="str">
        <f>IF('ادخال البيانات'!J186="","",'ادخال البيانات'!K186)</f>
        <v/>
      </c>
      <c r="I184" s="78" t="str">
        <f>IF(H184="","",H184/'ادخال البيانات'!$P$3)</f>
        <v/>
      </c>
      <c r="J184" s="81" t="str">
        <f>IF('ادخال البيانات'!M186="","",'ادخال البيانات'!N186)</f>
        <v/>
      </c>
      <c r="K184" s="82" t="str">
        <f>IF(J184="","",J184/'ادخال البيانات'!$P$3)</f>
        <v/>
      </c>
      <c r="L184" s="66" t="str">
        <f>IF('ادخال البيانات'!P186="","",'ادخال البيانات'!Q186)</f>
        <v/>
      </c>
      <c r="M184" s="79" t="str">
        <f>IF(L184="","",L184/'ادخال البيانات'!$P$3)</f>
        <v/>
      </c>
      <c r="N184" s="138" t="str">
        <f>IF('ادخال البيانات'!T186="","",'ادخال البيانات'!T186)</f>
        <v/>
      </c>
      <c r="O184" s="139" t="str">
        <f>IF(N184="","",N184/'ادخال البيانات'!$P$3)</f>
        <v/>
      </c>
      <c r="P184" s="156" t="str">
        <f>IF('ادخال البيانات'!W186="","",'ادخال البيانات'!W186)</f>
        <v/>
      </c>
      <c r="Q184" s="157" t="str">
        <f>IF(P184="","",P184/'ادخال البيانات'!$P$3)</f>
        <v/>
      </c>
      <c r="R184" s="66">
        <f>'ادخال البيانات'!Q189</f>
        <v>0</v>
      </c>
      <c r="S184" s="67">
        <f t="shared" si="7"/>
        <v>0</v>
      </c>
      <c r="T184" s="5"/>
    </row>
    <row r="185" spans="2:20" x14ac:dyDescent="0.3">
      <c r="B185"/>
      <c r="D185" s="83" t="str">
        <f>IF('ادخال البيانات'!D187="","",'ادخال البيانات'!E187)</f>
        <v/>
      </c>
      <c r="E185" s="84" t="str">
        <f>IF(D185="","",D185/'ادخال البيانات'!$P$3)</f>
        <v/>
      </c>
      <c r="F185" s="83" t="str">
        <f>IF('ادخال البيانات'!G187="","",'ادخال البيانات'!H187)</f>
        <v/>
      </c>
      <c r="G185" s="80" t="str">
        <f>IF(F185="","",F185/'ادخال البيانات'!$P$3)</f>
        <v/>
      </c>
      <c r="H185" s="77" t="str">
        <f>IF('ادخال البيانات'!J187="","",'ادخال البيانات'!K187)</f>
        <v/>
      </c>
      <c r="I185" s="78" t="str">
        <f>IF(H185="","",H185/'ادخال البيانات'!$P$3)</f>
        <v/>
      </c>
      <c r="J185" s="81" t="str">
        <f>IF('ادخال البيانات'!M187="","",'ادخال البيانات'!N187)</f>
        <v/>
      </c>
      <c r="K185" s="82" t="str">
        <f>IF(J185="","",J185/'ادخال البيانات'!$P$3)</f>
        <v/>
      </c>
      <c r="L185" s="66" t="str">
        <f>IF('ادخال البيانات'!P187="","",'ادخال البيانات'!Q187)</f>
        <v/>
      </c>
      <c r="M185" s="79" t="str">
        <f>IF(L185="","",L185/'ادخال البيانات'!$P$3)</f>
        <v/>
      </c>
      <c r="N185" s="138" t="str">
        <f>IF('ادخال البيانات'!T187="","",'ادخال البيانات'!T187)</f>
        <v/>
      </c>
      <c r="O185" s="139" t="str">
        <f>IF(N185="","",N185/'ادخال البيانات'!$P$3)</f>
        <v/>
      </c>
      <c r="P185" s="156" t="str">
        <f>IF('ادخال البيانات'!W187="","",'ادخال البيانات'!W187)</f>
        <v/>
      </c>
      <c r="Q185" s="157" t="str">
        <f>IF(P185="","",P185/'ادخال البيانات'!$P$3)</f>
        <v/>
      </c>
      <c r="R185" s="66">
        <f>'ادخال البيانات'!Q190</f>
        <v>0</v>
      </c>
      <c r="S185" s="67">
        <f t="shared" si="7"/>
        <v>0</v>
      </c>
      <c r="T185" s="5"/>
    </row>
    <row r="186" spans="2:20" x14ac:dyDescent="0.3">
      <c r="B186"/>
      <c r="D186" s="83" t="str">
        <f>IF('ادخال البيانات'!D188="","",'ادخال البيانات'!E188)</f>
        <v/>
      </c>
      <c r="E186" s="84" t="str">
        <f>IF(D186="","",D186/'ادخال البيانات'!$P$3)</f>
        <v/>
      </c>
      <c r="F186" s="83" t="str">
        <f>IF('ادخال البيانات'!G188="","",'ادخال البيانات'!H188)</f>
        <v/>
      </c>
      <c r="G186" s="80" t="str">
        <f>IF(F186="","",F186/'ادخال البيانات'!$P$3)</f>
        <v/>
      </c>
      <c r="H186" s="77" t="str">
        <f>IF('ادخال البيانات'!J188="","",'ادخال البيانات'!K188)</f>
        <v/>
      </c>
      <c r="I186" s="78" t="str">
        <f>IF(H186="","",H186/'ادخال البيانات'!$P$3)</f>
        <v/>
      </c>
      <c r="J186" s="81" t="str">
        <f>IF('ادخال البيانات'!M188="","",'ادخال البيانات'!N188)</f>
        <v/>
      </c>
      <c r="K186" s="82" t="str">
        <f>IF(J186="","",J186/'ادخال البيانات'!$P$3)</f>
        <v/>
      </c>
      <c r="L186" s="66" t="str">
        <f>IF('ادخال البيانات'!P188="","",'ادخال البيانات'!Q188)</f>
        <v/>
      </c>
      <c r="M186" s="79" t="str">
        <f>IF(L186="","",L186/'ادخال البيانات'!$P$3)</f>
        <v/>
      </c>
      <c r="N186" s="138" t="str">
        <f>IF('ادخال البيانات'!T188="","",'ادخال البيانات'!T188)</f>
        <v/>
      </c>
      <c r="O186" s="139" t="str">
        <f>IF(N186="","",N186/'ادخال البيانات'!$P$3)</f>
        <v/>
      </c>
      <c r="P186" s="156" t="str">
        <f>IF('ادخال البيانات'!W188="","",'ادخال البيانات'!W188)</f>
        <v/>
      </c>
      <c r="Q186" s="157" t="str">
        <f>IF(P186="","",P186/'ادخال البيانات'!$P$3)</f>
        <v/>
      </c>
      <c r="R186" s="66">
        <f>'ادخال البيانات'!Q191</f>
        <v>0</v>
      </c>
      <c r="S186" s="67">
        <f t="shared" si="7"/>
        <v>0</v>
      </c>
      <c r="T186" s="5"/>
    </row>
    <row r="187" spans="2:20" x14ac:dyDescent="0.3">
      <c r="B187"/>
      <c r="D187" s="83" t="str">
        <f>IF('ادخال البيانات'!D189="","",'ادخال البيانات'!E189)</f>
        <v/>
      </c>
      <c r="E187" s="84" t="str">
        <f>IF(D187="","",D187/'ادخال البيانات'!$P$3)</f>
        <v/>
      </c>
      <c r="F187" s="83" t="str">
        <f>IF('ادخال البيانات'!G189="","",'ادخال البيانات'!H189)</f>
        <v/>
      </c>
      <c r="G187" s="80" t="str">
        <f>IF(F187="","",F187/'ادخال البيانات'!$P$3)</f>
        <v/>
      </c>
      <c r="H187" s="77" t="str">
        <f>IF('ادخال البيانات'!J189="","",'ادخال البيانات'!K189)</f>
        <v/>
      </c>
      <c r="I187" s="78" t="str">
        <f>IF(H187="","",H187/'ادخال البيانات'!$P$3)</f>
        <v/>
      </c>
      <c r="J187" s="81" t="str">
        <f>IF('ادخال البيانات'!M189="","",'ادخال البيانات'!N189)</f>
        <v/>
      </c>
      <c r="K187" s="82" t="str">
        <f>IF(J187="","",J187/'ادخال البيانات'!$P$3)</f>
        <v/>
      </c>
      <c r="L187" s="66" t="str">
        <f>IF('ادخال البيانات'!P189="","",'ادخال البيانات'!Q189)</f>
        <v/>
      </c>
      <c r="M187" s="79" t="str">
        <f>IF(L187="","",L187/'ادخال البيانات'!$P$3)</f>
        <v/>
      </c>
      <c r="N187" s="138" t="str">
        <f>IF('ادخال البيانات'!T189="","",'ادخال البيانات'!T189)</f>
        <v/>
      </c>
      <c r="O187" s="139" t="str">
        <f>IF(N187="","",N187/'ادخال البيانات'!$P$3)</f>
        <v/>
      </c>
      <c r="P187" s="156" t="str">
        <f>IF('ادخال البيانات'!W189="","",'ادخال البيانات'!W189)</f>
        <v/>
      </c>
      <c r="Q187" s="157" t="str">
        <f>IF(P187="","",P187/'ادخال البيانات'!$P$3)</f>
        <v/>
      </c>
      <c r="R187" s="66">
        <f>'ادخال البيانات'!Q192</f>
        <v>0</v>
      </c>
      <c r="S187" s="67">
        <f t="shared" si="7"/>
        <v>0</v>
      </c>
      <c r="T187" s="5"/>
    </row>
    <row r="188" spans="2:20" x14ac:dyDescent="0.3">
      <c r="B188"/>
      <c r="D188" s="83" t="str">
        <f>IF('ادخال البيانات'!D190="","",'ادخال البيانات'!E190)</f>
        <v/>
      </c>
      <c r="E188" s="84" t="str">
        <f>IF(D188="","",D188/'ادخال البيانات'!$P$3)</f>
        <v/>
      </c>
      <c r="F188" s="83" t="str">
        <f>IF('ادخال البيانات'!G190="","",'ادخال البيانات'!H190)</f>
        <v/>
      </c>
      <c r="G188" s="80" t="str">
        <f>IF(F188="","",F188/'ادخال البيانات'!$P$3)</f>
        <v/>
      </c>
      <c r="H188" s="77" t="str">
        <f>IF('ادخال البيانات'!J190="","",'ادخال البيانات'!K190)</f>
        <v/>
      </c>
      <c r="I188" s="78" t="str">
        <f>IF(H188="","",H188/'ادخال البيانات'!$P$3)</f>
        <v/>
      </c>
      <c r="J188" s="81" t="str">
        <f>IF('ادخال البيانات'!M190="","",'ادخال البيانات'!N190)</f>
        <v/>
      </c>
      <c r="K188" s="82" t="str">
        <f>IF(J188="","",J188/'ادخال البيانات'!$P$3)</f>
        <v/>
      </c>
      <c r="L188" s="66" t="str">
        <f>IF('ادخال البيانات'!P190="","",'ادخال البيانات'!Q190)</f>
        <v/>
      </c>
      <c r="M188" s="79" t="str">
        <f>IF(L188="","",L188/'ادخال البيانات'!$P$3)</f>
        <v/>
      </c>
      <c r="N188" s="138" t="str">
        <f>IF('ادخال البيانات'!T190="","",'ادخال البيانات'!T190)</f>
        <v/>
      </c>
      <c r="O188" s="139" t="str">
        <f>IF(N188="","",N188/'ادخال البيانات'!$P$3)</f>
        <v/>
      </c>
      <c r="P188" s="156" t="str">
        <f>IF('ادخال البيانات'!W190="","",'ادخال البيانات'!W190)</f>
        <v/>
      </c>
      <c r="Q188" s="157" t="str">
        <f>IF(P188="","",P188/'ادخال البيانات'!$P$3)</f>
        <v/>
      </c>
      <c r="R188" s="66">
        <f>'ادخال البيانات'!Q193</f>
        <v>0</v>
      </c>
      <c r="S188" s="67">
        <f t="shared" si="7"/>
        <v>0</v>
      </c>
      <c r="T188" s="5"/>
    </row>
    <row r="189" spans="2:20" x14ac:dyDescent="0.3">
      <c r="B189"/>
      <c r="D189" s="83" t="str">
        <f>IF('ادخال البيانات'!D191="","",'ادخال البيانات'!E191)</f>
        <v/>
      </c>
      <c r="E189" s="84" t="str">
        <f>IF(D189="","",D189/'ادخال البيانات'!$P$3)</f>
        <v/>
      </c>
      <c r="F189" s="83" t="str">
        <f>IF('ادخال البيانات'!G191="","",'ادخال البيانات'!H191)</f>
        <v/>
      </c>
      <c r="G189" s="80" t="str">
        <f>IF(F189="","",F189/'ادخال البيانات'!$P$3)</f>
        <v/>
      </c>
      <c r="H189" s="77" t="str">
        <f>IF('ادخال البيانات'!J191="","",'ادخال البيانات'!K191)</f>
        <v/>
      </c>
      <c r="I189" s="78" t="str">
        <f>IF(H189="","",H189/'ادخال البيانات'!$P$3)</f>
        <v/>
      </c>
      <c r="J189" s="81" t="str">
        <f>IF('ادخال البيانات'!M191="","",'ادخال البيانات'!N191)</f>
        <v/>
      </c>
      <c r="K189" s="82" t="str">
        <f>IF(J189="","",J189/'ادخال البيانات'!$P$3)</f>
        <v/>
      </c>
      <c r="L189" s="66" t="str">
        <f>IF('ادخال البيانات'!P191="","",'ادخال البيانات'!Q191)</f>
        <v/>
      </c>
      <c r="M189" s="79" t="str">
        <f>IF(L189="","",L189/'ادخال البيانات'!$P$3)</f>
        <v/>
      </c>
      <c r="N189" s="138" t="str">
        <f>IF('ادخال البيانات'!T191="","",'ادخال البيانات'!T191)</f>
        <v/>
      </c>
      <c r="O189" s="139" t="str">
        <f>IF(N189="","",N189/'ادخال البيانات'!$P$3)</f>
        <v/>
      </c>
      <c r="P189" s="156" t="str">
        <f>IF('ادخال البيانات'!W191="","",'ادخال البيانات'!W191)</f>
        <v/>
      </c>
      <c r="Q189" s="157" t="str">
        <f>IF(P189="","",P189/'ادخال البيانات'!$P$3)</f>
        <v/>
      </c>
      <c r="R189" s="66">
        <f>'ادخال البيانات'!Q194</f>
        <v>0</v>
      </c>
      <c r="S189" s="67">
        <f t="shared" si="7"/>
        <v>0</v>
      </c>
      <c r="T189" s="5"/>
    </row>
    <row r="190" spans="2:20" x14ac:dyDescent="0.3">
      <c r="B190"/>
      <c r="D190" s="83" t="str">
        <f>IF('ادخال البيانات'!D192="","",'ادخال البيانات'!E192)</f>
        <v/>
      </c>
      <c r="E190" s="84" t="str">
        <f>IF(D190="","",D190/'ادخال البيانات'!$P$3)</f>
        <v/>
      </c>
      <c r="F190" s="83" t="str">
        <f>IF('ادخال البيانات'!G192="","",'ادخال البيانات'!H192)</f>
        <v/>
      </c>
      <c r="G190" s="80" t="str">
        <f>IF(F190="","",F190/'ادخال البيانات'!$P$3)</f>
        <v/>
      </c>
      <c r="H190" s="77" t="str">
        <f>IF('ادخال البيانات'!J192="","",'ادخال البيانات'!K192)</f>
        <v/>
      </c>
      <c r="I190" s="78" t="str">
        <f>IF(H190="","",H190/'ادخال البيانات'!$P$3)</f>
        <v/>
      </c>
      <c r="J190" s="81" t="str">
        <f>IF('ادخال البيانات'!M192="","",'ادخال البيانات'!N192)</f>
        <v/>
      </c>
      <c r="K190" s="82" t="str">
        <f>IF(J190="","",J190/'ادخال البيانات'!$P$3)</f>
        <v/>
      </c>
      <c r="L190" s="66" t="str">
        <f>IF('ادخال البيانات'!P192="","",'ادخال البيانات'!Q192)</f>
        <v/>
      </c>
      <c r="M190" s="79" t="str">
        <f>IF(L190="","",L190/'ادخال البيانات'!$P$3)</f>
        <v/>
      </c>
      <c r="N190" s="138" t="str">
        <f>IF('ادخال البيانات'!T192="","",'ادخال البيانات'!T192)</f>
        <v/>
      </c>
      <c r="O190" s="139" t="str">
        <f>IF(N190="","",N190/'ادخال البيانات'!$P$3)</f>
        <v/>
      </c>
      <c r="P190" s="156" t="str">
        <f>IF('ادخال البيانات'!W192="","",'ادخال البيانات'!W192)</f>
        <v/>
      </c>
      <c r="Q190" s="157" t="str">
        <f>IF(P190="","",P190/'ادخال البيانات'!$P$3)</f>
        <v/>
      </c>
      <c r="R190" s="66">
        <f>'ادخال البيانات'!Q195</f>
        <v>0</v>
      </c>
      <c r="S190" s="67">
        <f t="shared" si="7"/>
        <v>0</v>
      </c>
      <c r="T190" s="5"/>
    </row>
    <row r="191" spans="2:20" x14ac:dyDescent="0.3">
      <c r="B191"/>
      <c r="D191" s="83" t="str">
        <f>IF('ادخال البيانات'!D193="","",'ادخال البيانات'!E193)</f>
        <v/>
      </c>
      <c r="E191" s="84" t="str">
        <f>IF(D191="","",D191/'ادخال البيانات'!$P$3)</f>
        <v/>
      </c>
      <c r="F191" s="83" t="str">
        <f>IF('ادخال البيانات'!G193="","",'ادخال البيانات'!H193)</f>
        <v/>
      </c>
      <c r="G191" s="80" t="str">
        <f>IF(F191="","",F191/'ادخال البيانات'!$P$3)</f>
        <v/>
      </c>
      <c r="H191" s="77" t="str">
        <f>IF('ادخال البيانات'!J193="","",'ادخال البيانات'!K193)</f>
        <v/>
      </c>
      <c r="I191" s="78" t="str">
        <f>IF(H191="","",H191/'ادخال البيانات'!$P$3)</f>
        <v/>
      </c>
      <c r="J191" s="81" t="str">
        <f>IF('ادخال البيانات'!M193="","",'ادخال البيانات'!N193)</f>
        <v/>
      </c>
      <c r="K191" s="82" t="str">
        <f>IF(J191="","",J191/'ادخال البيانات'!$P$3)</f>
        <v/>
      </c>
      <c r="L191" s="66" t="str">
        <f>IF('ادخال البيانات'!P193="","",'ادخال البيانات'!Q193)</f>
        <v/>
      </c>
      <c r="M191" s="79" t="str">
        <f>IF(L191="","",L191/'ادخال البيانات'!$P$3)</f>
        <v/>
      </c>
      <c r="N191" s="138" t="str">
        <f>IF('ادخال البيانات'!T193="","",'ادخال البيانات'!T193)</f>
        <v/>
      </c>
      <c r="O191" s="139" t="str">
        <f>IF(N191="","",N191/'ادخال البيانات'!$P$3)</f>
        <v/>
      </c>
      <c r="P191" s="156" t="str">
        <f>IF('ادخال البيانات'!W193="","",'ادخال البيانات'!W193)</f>
        <v/>
      </c>
      <c r="Q191" s="157" t="str">
        <f>IF(P191="","",P191/'ادخال البيانات'!$P$3)</f>
        <v/>
      </c>
      <c r="R191" s="66">
        <f>'ادخال البيانات'!Q196</f>
        <v>0</v>
      </c>
      <c r="S191" s="67">
        <f t="shared" si="7"/>
        <v>0</v>
      </c>
      <c r="T191" s="5"/>
    </row>
    <row r="192" spans="2:20" x14ac:dyDescent="0.3">
      <c r="B192"/>
      <c r="D192" s="83" t="str">
        <f>IF('ادخال البيانات'!D194="","",'ادخال البيانات'!E194)</f>
        <v/>
      </c>
      <c r="E192" s="84" t="str">
        <f>IF(D192="","",D192/'ادخال البيانات'!$P$3)</f>
        <v/>
      </c>
      <c r="F192" s="83" t="str">
        <f>IF('ادخال البيانات'!G194="","",'ادخال البيانات'!H194)</f>
        <v/>
      </c>
      <c r="G192" s="80" t="str">
        <f>IF(F192="","",F192/'ادخال البيانات'!$P$3)</f>
        <v/>
      </c>
      <c r="H192" s="77" t="str">
        <f>IF('ادخال البيانات'!J194="","",'ادخال البيانات'!K194)</f>
        <v/>
      </c>
      <c r="I192" s="78" t="str">
        <f>IF(H192="","",H192/'ادخال البيانات'!$P$3)</f>
        <v/>
      </c>
      <c r="J192" s="81" t="str">
        <f>IF('ادخال البيانات'!M194="","",'ادخال البيانات'!N194)</f>
        <v/>
      </c>
      <c r="K192" s="82" t="str">
        <f>IF(J192="","",J192/'ادخال البيانات'!$P$3)</f>
        <v/>
      </c>
      <c r="L192" s="66" t="str">
        <f>IF('ادخال البيانات'!P194="","",'ادخال البيانات'!Q194)</f>
        <v/>
      </c>
      <c r="M192" s="79" t="str">
        <f>IF(L192="","",L192/'ادخال البيانات'!$P$3)</f>
        <v/>
      </c>
      <c r="N192" s="138" t="str">
        <f>IF('ادخال البيانات'!T194="","",'ادخال البيانات'!T194)</f>
        <v/>
      </c>
      <c r="O192" s="139" t="str">
        <f>IF(N192="","",N192/'ادخال البيانات'!$P$3)</f>
        <v/>
      </c>
      <c r="P192" s="156" t="str">
        <f>IF('ادخال البيانات'!W194="","",'ادخال البيانات'!W194)</f>
        <v/>
      </c>
      <c r="Q192" s="157" t="str">
        <f>IF(P192="","",P192/'ادخال البيانات'!$P$3)</f>
        <v/>
      </c>
      <c r="R192" s="66">
        <f>'ادخال البيانات'!Q197</f>
        <v>0</v>
      </c>
      <c r="S192" s="67">
        <f t="shared" si="7"/>
        <v>0</v>
      </c>
      <c r="T192" s="5"/>
    </row>
    <row r="193" spans="2:20" x14ac:dyDescent="0.3">
      <c r="B193"/>
      <c r="D193" s="83" t="str">
        <f>IF('ادخال البيانات'!D195="","",'ادخال البيانات'!E195)</f>
        <v/>
      </c>
      <c r="E193" s="84" t="str">
        <f>IF(D193="","",D193/'ادخال البيانات'!$P$3)</f>
        <v/>
      </c>
      <c r="F193" s="83" t="str">
        <f>IF('ادخال البيانات'!G195="","",'ادخال البيانات'!H195)</f>
        <v/>
      </c>
      <c r="G193" s="80" t="str">
        <f>IF(F193="","",F193/'ادخال البيانات'!$P$3)</f>
        <v/>
      </c>
      <c r="H193" s="77" t="str">
        <f>IF('ادخال البيانات'!J195="","",'ادخال البيانات'!K195)</f>
        <v/>
      </c>
      <c r="I193" s="78" t="str">
        <f>IF(H193="","",H193/'ادخال البيانات'!$P$3)</f>
        <v/>
      </c>
      <c r="J193" s="81" t="str">
        <f>IF('ادخال البيانات'!M195="","",'ادخال البيانات'!N195)</f>
        <v/>
      </c>
      <c r="K193" s="82" t="str">
        <f>IF(J193="","",J193/'ادخال البيانات'!$P$3)</f>
        <v/>
      </c>
      <c r="L193" s="66" t="str">
        <f>IF('ادخال البيانات'!P195="","",'ادخال البيانات'!Q195)</f>
        <v/>
      </c>
      <c r="M193" s="79" t="str">
        <f>IF(L193="","",L193/'ادخال البيانات'!$P$3)</f>
        <v/>
      </c>
      <c r="N193" s="138" t="str">
        <f>IF('ادخال البيانات'!T195="","",'ادخال البيانات'!T195)</f>
        <v/>
      </c>
      <c r="O193" s="139" t="str">
        <f>IF(N193="","",N193/'ادخال البيانات'!$P$3)</f>
        <v/>
      </c>
      <c r="P193" s="156" t="str">
        <f>IF('ادخال البيانات'!W195="","",'ادخال البيانات'!W195)</f>
        <v/>
      </c>
      <c r="Q193" s="157" t="str">
        <f>IF(P193="","",P193/'ادخال البيانات'!$P$3)</f>
        <v/>
      </c>
      <c r="R193" s="66">
        <f>'ادخال البيانات'!Q198</f>
        <v>0</v>
      </c>
      <c r="S193" s="67">
        <f t="shared" si="7"/>
        <v>0</v>
      </c>
      <c r="T193" s="5"/>
    </row>
    <row r="194" spans="2:20" x14ac:dyDescent="0.3">
      <c r="B194"/>
      <c r="D194" s="83" t="str">
        <f>IF('ادخال البيانات'!D196="","",'ادخال البيانات'!E196)</f>
        <v/>
      </c>
      <c r="E194" s="84" t="str">
        <f>IF(D194="","",D194/'ادخال البيانات'!$P$3)</f>
        <v/>
      </c>
      <c r="F194" s="83" t="str">
        <f>IF('ادخال البيانات'!G196="","",'ادخال البيانات'!H196)</f>
        <v/>
      </c>
      <c r="G194" s="80" t="str">
        <f>IF(F194="","",F194/'ادخال البيانات'!$P$3)</f>
        <v/>
      </c>
      <c r="H194" s="77" t="str">
        <f>IF('ادخال البيانات'!J196="","",'ادخال البيانات'!K196)</f>
        <v/>
      </c>
      <c r="I194" s="78" t="str">
        <f>IF(H194="","",H194/'ادخال البيانات'!$P$3)</f>
        <v/>
      </c>
      <c r="J194" s="81" t="str">
        <f>IF('ادخال البيانات'!M196="","",'ادخال البيانات'!N196)</f>
        <v/>
      </c>
      <c r="K194" s="82" t="str">
        <f>IF(J194="","",J194/'ادخال البيانات'!$P$3)</f>
        <v/>
      </c>
      <c r="L194" s="66" t="str">
        <f>IF('ادخال البيانات'!P196="","",'ادخال البيانات'!Q196)</f>
        <v/>
      </c>
      <c r="M194" s="79" t="str">
        <f>IF(L194="","",L194/'ادخال البيانات'!$P$3)</f>
        <v/>
      </c>
      <c r="N194" s="138" t="str">
        <f>IF('ادخال البيانات'!T196="","",'ادخال البيانات'!T196)</f>
        <v/>
      </c>
      <c r="O194" s="139" t="str">
        <f>IF(N194="","",N194/'ادخال البيانات'!$P$3)</f>
        <v/>
      </c>
      <c r="P194" s="156" t="str">
        <f>IF('ادخال البيانات'!W196="","",'ادخال البيانات'!W196)</f>
        <v/>
      </c>
      <c r="Q194" s="157" t="str">
        <f>IF(P194="","",P194/'ادخال البيانات'!$P$3)</f>
        <v/>
      </c>
      <c r="R194" s="66">
        <f>'ادخال البيانات'!Q199</f>
        <v>0</v>
      </c>
      <c r="S194" s="67">
        <f t="shared" si="7"/>
        <v>0</v>
      </c>
      <c r="T194" s="5"/>
    </row>
    <row r="195" spans="2:20" x14ac:dyDescent="0.3">
      <c r="B195"/>
      <c r="D195" s="83" t="str">
        <f>IF('ادخال البيانات'!D197="","",'ادخال البيانات'!E197)</f>
        <v/>
      </c>
      <c r="E195" s="84" t="str">
        <f>IF(D195="","",D195/'ادخال البيانات'!$P$3)</f>
        <v/>
      </c>
      <c r="F195" s="83" t="str">
        <f>IF('ادخال البيانات'!G197="","",'ادخال البيانات'!H197)</f>
        <v/>
      </c>
      <c r="G195" s="80" t="str">
        <f>IF(F195="","",F195/'ادخال البيانات'!$P$3)</f>
        <v/>
      </c>
      <c r="H195" s="77" t="str">
        <f>IF('ادخال البيانات'!J197="","",'ادخال البيانات'!K197)</f>
        <v/>
      </c>
      <c r="I195" s="78" t="str">
        <f>IF(H195="","",H195/'ادخال البيانات'!$P$3)</f>
        <v/>
      </c>
      <c r="J195" s="81" t="str">
        <f>IF('ادخال البيانات'!M197="","",'ادخال البيانات'!N197)</f>
        <v/>
      </c>
      <c r="K195" s="82" t="str">
        <f>IF(J195="","",J195/'ادخال البيانات'!$P$3)</f>
        <v/>
      </c>
      <c r="L195" s="66" t="str">
        <f>IF('ادخال البيانات'!P197="","",'ادخال البيانات'!Q197)</f>
        <v/>
      </c>
      <c r="M195" s="79" t="str">
        <f>IF(L195="","",L195/'ادخال البيانات'!$P$3)</f>
        <v/>
      </c>
      <c r="N195" s="138" t="str">
        <f>IF('ادخال البيانات'!T197="","",'ادخال البيانات'!T197)</f>
        <v/>
      </c>
      <c r="O195" s="139" t="str">
        <f>IF(N195="","",N195/'ادخال البيانات'!$P$3)</f>
        <v/>
      </c>
      <c r="P195" s="156" t="str">
        <f>IF('ادخال البيانات'!W197="","",'ادخال البيانات'!W197)</f>
        <v/>
      </c>
      <c r="Q195" s="157" t="str">
        <f>IF(P195="","",P195/'ادخال البيانات'!$P$3)</f>
        <v/>
      </c>
      <c r="R195" s="66">
        <f>'ادخال البيانات'!Q200</f>
        <v>0</v>
      </c>
      <c r="S195" s="67">
        <f t="shared" si="7"/>
        <v>0</v>
      </c>
      <c r="T195" s="5"/>
    </row>
    <row r="196" spans="2:20" x14ac:dyDescent="0.3">
      <c r="B196"/>
      <c r="D196" s="83" t="str">
        <f>IF('ادخال البيانات'!D198="","",'ادخال البيانات'!E198)</f>
        <v/>
      </c>
      <c r="E196" s="84" t="str">
        <f>IF(D196="","",D196/'ادخال البيانات'!$P$3)</f>
        <v/>
      </c>
      <c r="F196" s="83" t="str">
        <f>IF('ادخال البيانات'!G198="","",'ادخال البيانات'!H198)</f>
        <v/>
      </c>
      <c r="G196" s="80" t="str">
        <f>IF(F196="","",F196/'ادخال البيانات'!$P$3)</f>
        <v/>
      </c>
      <c r="H196" s="77" t="str">
        <f>IF('ادخال البيانات'!J198="","",'ادخال البيانات'!K198)</f>
        <v/>
      </c>
      <c r="I196" s="78" t="str">
        <f>IF(H196="","",H196/'ادخال البيانات'!$P$3)</f>
        <v/>
      </c>
      <c r="J196" s="81" t="str">
        <f>IF('ادخال البيانات'!M198="","",'ادخال البيانات'!N198)</f>
        <v/>
      </c>
      <c r="K196" s="82" t="str">
        <f>IF(J196="","",J196/'ادخال البيانات'!$P$3)</f>
        <v/>
      </c>
      <c r="L196" s="66" t="str">
        <f>IF('ادخال البيانات'!P198="","",'ادخال البيانات'!Q198)</f>
        <v/>
      </c>
      <c r="M196" s="79" t="str">
        <f>IF(L196="","",L196/'ادخال البيانات'!$P$3)</f>
        <v/>
      </c>
      <c r="N196" s="138" t="str">
        <f>IF('ادخال البيانات'!T198="","",'ادخال البيانات'!T198)</f>
        <v/>
      </c>
      <c r="O196" s="139" t="str">
        <f>IF(N196="","",N196/'ادخال البيانات'!$P$3)</f>
        <v/>
      </c>
      <c r="P196" s="156" t="str">
        <f>IF('ادخال البيانات'!W198="","",'ادخال البيانات'!W198)</f>
        <v/>
      </c>
      <c r="Q196" s="157" t="str">
        <f>IF(P196="","",P196/'ادخال البيانات'!$P$3)</f>
        <v/>
      </c>
      <c r="R196" s="66">
        <f>'ادخال البيانات'!Q201</f>
        <v>0</v>
      </c>
      <c r="S196" s="67">
        <f t="shared" si="7"/>
        <v>0</v>
      </c>
      <c r="T196" s="5"/>
    </row>
    <row r="197" spans="2:20" x14ac:dyDescent="0.3">
      <c r="B197"/>
      <c r="D197" s="83" t="str">
        <f>IF('ادخال البيانات'!D199="","",'ادخال البيانات'!E199)</f>
        <v/>
      </c>
      <c r="E197" s="84" t="str">
        <f>IF(D197="","",D197/'ادخال البيانات'!$P$3)</f>
        <v/>
      </c>
      <c r="F197" s="83" t="str">
        <f>IF('ادخال البيانات'!G199="","",'ادخال البيانات'!H199)</f>
        <v/>
      </c>
      <c r="G197" s="80" t="str">
        <f>IF(F197="","",F197/'ادخال البيانات'!$P$3)</f>
        <v/>
      </c>
      <c r="H197" s="77" t="str">
        <f>IF('ادخال البيانات'!J199="","",'ادخال البيانات'!K199)</f>
        <v/>
      </c>
      <c r="I197" s="78" t="str">
        <f>IF(H197="","",H197/'ادخال البيانات'!$P$3)</f>
        <v/>
      </c>
      <c r="J197" s="81" t="str">
        <f>IF('ادخال البيانات'!M199="","",'ادخال البيانات'!N199)</f>
        <v/>
      </c>
      <c r="K197" s="82" t="str">
        <f>IF(J197="","",J197/'ادخال البيانات'!$P$3)</f>
        <v/>
      </c>
      <c r="L197" s="66" t="str">
        <f>IF('ادخال البيانات'!P199="","",'ادخال البيانات'!Q199)</f>
        <v/>
      </c>
      <c r="M197" s="79" t="str">
        <f>IF(L197="","",L197/'ادخال البيانات'!$P$3)</f>
        <v/>
      </c>
      <c r="N197" s="138" t="str">
        <f>IF('ادخال البيانات'!T199="","",'ادخال البيانات'!T199)</f>
        <v/>
      </c>
      <c r="O197" s="139" t="str">
        <f>IF(N197="","",N197/'ادخال البيانات'!$P$3)</f>
        <v/>
      </c>
      <c r="P197" s="156" t="str">
        <f>IF('ادخال البيانات'!W199="","",'ادخال البيانات'!W199)</f>
        <v/>
      </c>
      <c r="Q197" s="157" t="str">
        <f>IF(P197="","",P197/'ادخال البيانات'!$P$3)</f>
        <v/>
      </c>
      <c r="R197" s="66">
        <f>'ادخال البيانات'!Q202</f>
        <v>0</v>
      </c>
      <c r="S197" s="67">
        <f t="shared" si="7"/>
        <v>0</v>
      </c>
      <c r="T197" s="5"/>
    </row>
    <row r="198" spans="2:20" x14ac:dyDescent="0.3">
      <c r="B198"/>
      <c r="D198" s="83" t="str">
        <f>IF('ادخال البيانات'!D200="","",'ادخال البيانات'!E200)</f>
        <v/>
      </c>
      <c r="E198" s="84" t="str">
        <f>IF(D198="","",D198/'ادخال البيانات'!$P$3)</f>
        <v/>
      </c>
      <c r="F198" s="83" t="str">
        <f>IF('ادخال البيانات'!G200="","",'ادخال البيانات'!H200)</f>
        <v/>
      </c>
      <c r="G198" s="80" t="str">
        <f>IF(F198="","",F198/'ادخال البيانات'!$P$3)</f>
        <v/>
      </c>
      <c r="H198" s="77" t="str">
        <f>IF('ادخال البيانات'!J200="","",'ادخال البيانات'!K200)</f>
        <v/>
      </c>
      <c r="I198" s="78" t="str">
        <f>IF(H198="","",H198/'ادخال البيانات'!$P$3)</f>
        <v/>
      </c>
      <c r="J198" s="81" t="str">
        <f>IF('ادخال البيانات'!M200="","",'ادخال البيانات'!N200)</f>
        <v/>
      </c>
      <c r="K198" s="82" t="str">
        <f>IF(J198="","",J198/'ادخال البيانات'!$P$3)</f>
        <v/>
      </c>
      <c r="L198" s="66" t="str">
        <f>IF('ادخال البيانات'!P200="","",'ادخال البيانات'!Q200)</f>
        <v/>
      </c>
      <c r="M198" s="79" t="str">
        <f>IF(L198="","",L198/'ادخال البيانات'!$P$3)</f>
        <v/>
      </c>
      <c r="N198" s="138" t="str">
        <f>IF('ادخال البيانات'!T200="","",'ادخال البيانات'!T200)</f>
        <v/>
      </c>
      <c r="O198" s="139" t="str">
        <f>IF(N198="","",N198/'ادخال البيانات'!$P$3)</f>
        <v/>
      </c>
      <c r="P198" s="156" t="str">
        <f>IF('ادخال البيانات'!W200="","",'ادخال البيانات'!W200)</f>
        <v/>
      </c>
      <c r="Q198" s="157" t="str">
        <f>IF(P198="","",P198/'ادخال البيانات'!$P$3)</f>
        <v/>
      </c>
      <c r="R198" s="66">
        <f>'ادخال البيانات'!Q203</f>
        <v>0</v>
      </c>
      <c r="S198" s="67">
        <f t="shared" si="7"/>
        <v>0</v>
      </c>
      <c r="T198" s="5"/>
    </row>
    <row r="199" spans="2:20" x14ac:dyDescent="0.3">
      <c r="B199"/>
      <c r="D199" s="83" t="str">
        <f>IF('ادخال البيانات'!D201="","",'ادخال البيانات'!E201)</f>
        <v/>
      </c>
      <c r="E199" s="84" t="str">
        <f>IF(D199="","",D199/'ادخال البيانات'!$P$3)</f>
        <v/>
      </c>
      <c r="F199" s="83" t="str">
        <f>IF('ادخال البيانات'!G201="","",'ادخال البيانات'!H201)</f>
        <v/>
      </c>
      <c r="G199" s="80" t="str">
        <f>IF(F199="","",F199/'ادخال البيانات'!$P$3)</f>
        <v/>
      </c>
      <c r="H199" s="77" t="str">
        <f>IF('ادخال البيانات'!J201="","",'ادخال البيانات'!K201)</f>
        <v/>
      </c>
      <c r="I199" s="78" t="str">
        <f>IF(H199="","",H199/'ادخال البيانات'!$P$3)</f>
        <v/>
      </c>
      <c r="J199" s="81" t="str">
        <f>IF('ادخال البيانات'!M201="","",'ادخال البيانات'!N201)</f>
        <v/>
      </c>
      <c r="K199" s="82" t="str">
        <f>IF(J199="","",J199/'ادخال البيانات'!$P$3)</f>
        <v/>
      </c>
      <c r="L199" s="66" t="str">
        <f>IF('ادخال البيانات'!P201="","",'ادخال البيانات'!Q201)</f>
        <v/>
      </c>
      <c r="M199" s="79" t="str">
        <f>IF(L199="","",L199/'ادخال البيانات'!$P$3)</f>
        <v/>
      </c>
      <c r="N199" s="138" t="str">
        <f>IF('ادخال البيانات'!T201="","",'ادخال البيانات'!T201)</f>
        <v/>
      </c>
      <c r="O199" s="139" t="str">
        <f>IF(N199="","",N199/'ادخال البيانات'!$P$3)</f>
        <v/>
      </c>
      <c r="P199" s="156" t="str">
        <f>IF('ادخال البيانات'!W201="","",'ادخال البيانات'!W201)</f>
        <v/>
      </c>
      <c r="Q199" s="157" t="str">
        <f>IF(P199="","",P199/'ادخال البيانات'!$P$3)</f>
        <v/>
      </c>
      <c r="R199" s="66">
        <f>'ادخال البيانات'!Q204</f>
        <v>0</v>
      </c>
      <c r="S199" s="67">
        <f t="shared" si="7"/>
        <v>0</v>
      </c>
      <c r="T199" s="5"/>
    </row>
    <row r="200" spans="2:20" x14ac:dyDescent="0.3">
      <c r="B200"/>
      <c r="D200" s="83" t="str">
        <f>IF('ادخال البيانات'!D202="","",'ادخال البيانات'!E202)</f>
        <v/>
      </c>
      <c r="E200" s="84" t="str">
        <f>IF(D200="","",D200/'ادخال البيانات'!$P$3)</f>
        <v/>
      </c>
      <c r="F200" s="83" t="str">
        <f>IF('ادخال البيانات'!G202="","",'ادخال البيانات'!H202)</f>
        <v/>
      </c>
      <c r="G200" s="80" t="str">
        <f>IF(F200="","",F200/'ادخال البيانات'!$P$3)</f>
        <v/>
      </c>
      <c r="H200" s="77" t="str">
        <f>IF('ادخال البيانات'!J202="","",'ادخال البيانات'!K202)</f>
        <v/>
      </c>
      <c r="I200" s="78" t="str">
        <f>IF(H200="","",H200/'ادخال البيانات'!$P$3)</f>
        <v/>
      </c>
      <c r="J200" s="81" t="str">
        <f>IF('ادخال البيانات'!M202="","",'ادخال البيانات'!N202)</f>
        <v/>
      </c>
      <c r="K200" s="82" t="str">
        <f>IF(J200="","",J200/'ادخال البيانات'!$P$3)</f>
        <v/>
      </c>
      <c r="L200" s="66" t="str">
        <f>IF('ادخال البيانات'!P202="","",'ادخال البيانات'!Q202)</f>
        <v/>
      </c>
      <c r="M200" s="79" t="str">
        <f>IF(L200="","",L200/'ادخال البيانات'!$P$3)</f>
        <v/>
      </c>
      <c r="N200" s="138" t="str">
        <f>IF('ادخال البيانات'!T202="","",'ادخال البيانات'!T202)</f>
        <v/>
      </c>
      <c r="O200" s="139" t="str">
        <f>IF(N200="","",N200/'ادخال البيانات'!$P$3)</f>
        <v/>
      </c>
      <c r="P200" s="156" t="str">
        <f>IF('ادخال البيانات'!W202="","",'ادخال البيانات'!W202)</f>
        <v/>
      </c>
      <c r="Q200" s="157" t="str">
        <f>IF(P200="","",P200/'ادخال البيانات'!$P$3)</f>
        <v/>
      </c>
      <c r="R200" s="66">
        <f>'ادخال البيانات'!Q205</f>
        <v>0</v>
      </c>
      <c r="S200" s="67">
        <f t="shared" si="7"/>
        <v>0</v>
      </c>
      <c r="T200" s="5"/>
    </row>
    <row r="201" spans="2:20" x14ac:dyDescent="0.3">
      <c r="B201"/>
      <c r="D201" s="83" t="str">
        <f>IF('ادخال البيانات'!D203="","",'ادخال البيانات'!E203)</f>
        <v/>
      </c>
      <c r="E201" s="84" t="str">
        <f>IF(D201="","",D201/'ادخال البيانات'!$P$3)</f>
        <v/>
      </c>
      <c r="F201" s="83" t="str">
        <f>IF('ادخال البيانات'!G203="","",'ادخال البيانات'!H203)</f>
        <v/>
      </c>
      <c r="G201" s="80" t="str">
        <f>IF(F201="","",F201/'ادخال البيانات'!$P$3)</f>
        <v/>
      </c>
      <c r="H201" s="77" t="str">
        <f>IF('ادخال البيانات'!J203="","",'ادخال البيانات'!K203)</f>
        <v/>
      </c>
      <c r="I201" s="78" t="str">
        <f>IF(H201="","",H201/'ادخال البيانات'!$P$3)</f>
        <v/>
      </c>
      <c r="J201" s="81" t="str">
        <f>IF('ادخال البيانات'!M203="","",'ادخال البيانات'!N203)</f>
        <v/>
      </c>
      <c r="K201" s="82" t="str">
        <f>IF(J201="","",J201/'ادخال البيانات'!$P$3)</f>
        <v/>
      </c>
      <c r="L201" s="66" t="str">
        <f>IF('ادخال البيانات'!P203="","",'ادخال البيانات'!Q203)</f>
        <v/>
      </c>
      <c r="M201" s="79" t="str">
        <f>IF(L201="","",L201/'ادخال البيانات'!$P$3)</f>
        <v/>
      </c>
      <c r="N201" s="138" t="str">
        <f>IF('ادخال البيانات'!T203="","",'ادخال البيانات'!T203)</f>
        <v/>
      </c>
      <c r="O201" s="139" t="str">
        <f>IF(N201="","",N201/'ادخال البيانات'!$P$3)</f>
        <v/>
      </c>
      <c r="P201" s="156" t="str">
        <f>IF('ادخال البيانات'!W203="","",'ادخال البيانات'!W203)</f>
        <v/>
      </c>
      <c r="Q201" s="157" t="str">
        <f>IF(P201="","",P201/'ادخال البيانات'!$P$3)</f>
        <v/>
      </c>
      <c r="R201" s="66">
        <f>'ادخال البيانات'!Q206</f>
        <v>0</v>
      </c>
      <c r="S201" s="67">
        <f t="shared" si="7"/>
        <v>0</v>
      </c>
      <c r="T201" s="5"/>
    </row>
    <row r="202" spans="2:20" x14ac:dyDescent="0.3">
      <c r="B202"/>
      <c r="D202" s="83" t="str">
        <f>IF('ادخال البيانات'!D204="","",'ادخال البيانات'!E204)</f>
        <v/>
      </c>
      <c r="E202" s="84" t="str">
        <f>IF(D202="","",D202/'ادخال البيانات'!$P$3)</f>
        <v/>
      </c>
      <c r="F202" s="83" t="str">
        <f>IF('ادخال البيانات'!G204="","",'ادخال البيانات'!H204)</f>
        <v/>
      </c>
      <c r="G202" s="80" t="str">
        <f>IF(F202="","",F202/'ادخال البيانات'!$P$3)</f>
        <v/>
      </c>
      <c r="H202" s="77" t="str">
        <f>IF('ادخال البيانات'!J204="","",'ادخال البيانات'!K204)</f>
        <v/>
      </c>
      <c r="I202" s="78" t="str">
        <f>IF(H202="","",H202/'ادخال البيانات'!$P$3)</f>
        <v/>
      </c>
      <c r="J202" s="81" t="str">
        <f>IF('ادخال البيانات'!M204="","",'ادخال البيانات'!N204)</f>
        <v/>
      </c>
      <c r="K202" s="82" t="str">
        <f>IF(J202="","",J202/'ادخال البيانات'!$P$3)</f>
        <v/>
      </c>
      <c r="L202" s="66" t="str">
        <f>IF('ادخال البيانات'!P204="","",'ادخال البيانات'!Q204)</f>
        <v/>
      </c>
      <c r="M202" s="79" t="str">
        <f>IF(L202="","",L202/'ادخال البيانات'!$P$3)</f>
        <v/>
      </c>
      <c r="N202" s="138" t="str">
        <f>IF('ادخال البيانات'!T204="","",'ادخال البيانات'!T204)</f>
        <v/>
      </c>
      <c r="O202" s="139" t="str">
        <f>IF(N202="","",N202/'ادخال البيانات'!$P$3)</f>
        <v/>
      </c>
      <c r="P202" s="156" t="str">
        <f>IF('ادخال البيانات'!W204="","",'ادخال البيانات'!W204)</f>
        <v/>
      </c>
      <c r="Q202" s="157" t="str">
        <f>IF(P202="","",P202/'ادخال البيانات'!$P$3)</f>
        <v/>
      </c>
      <c r="R202" s="66">
        <f>'ادخال البيانات'!Q207</f>
        <v>0</v>
      </c>
      <c r="S202" s="67">
        <f t="shared" si="7"/>
        <v>0</v>
      </c>
      <c r="T202" s="5"/>
    </row>
    <row r="203" spans="2:20" x14ac:dyDescent="0.3">
      <c r="B203"/>
      <c r="D203" s="83" t="str">
        <f>IF('ادخال البيانات'!D205="","",'ادخال البيانات'!E205)</f>
        <v/>
      </c>
      <c r="E203" s="84" t="str">
        <f>IF(D203="","",D203/'ادخال البيانات'!$P$3)</f>
        <v/>
      </c>
      <c r="F203" s="83" t="str">
        <f>IF('ادخال البيانات'!G205="","",'ادخال البيانات'!H205)</f>
        <v/>
      </c>
      <c r="G203" s="80" t="str">
        <f>IF(F203="","",F203/'ادخال البيانات'!$P$3)</f>
        <v/>
      </c>
      <c r="H203" s="77" t="str">
        <f>IF('ادخال البيانات'!J205="","",'ادخال البيانات'!K205)</f>
        <v/>
      </c>
      <c r="I203" s="78" t="str">
        <f>IF(H203="","",H203/'ادخال البيانات'!$P$3)</f>
        <v/>
      </c>
      <c r="J203" s="81" t="str">
        <f>IF('ادخال البيانات'!M205="","",'ادخال البيانات'!N205)</f>
        <v/>
      </c>
      <c r="K203" s="82" t="str">
        <f>IF(J203="","",J203/'ادخال البيانات'!$P$3)</f>
        <v/>
      </c>
      <c r="L203" s="66" t="str">
        <f>IF('ادخال البيانات'!P205="","",'ادخال البيانات'!Q205)</f>
        <v/>
      </c>
      <c r="M203" s="79" t="str">
        <f>IF(L203="","",L203/'ادخال البيانات'!$P$3)</f>
        <v/>
      </c>
      <c r="N203" s="138" t="str">
        <f>IF('ادخال البيانات'!T205="","",'ادخال البيانات'!T205)</f>
        <v/>
      </c>
      <c r="O203" s="139" t="str">
        <f>IF(N203="","",N203/'ادخال البيانات'!$P$3)</f>
        <v/>
      </c>
      <c r="P203" s="156" t="str">
        <f>IF('ادخال البيانات'!W205="","",'ادخال البيانات'!W205)</f>
        <v/>
      </c>
      <c r="Q203" s="157" t="str">
        <f>IF(P203="","",P203/'ادخال البيانات'!$P$3)</f>
        <v/>
      </c>
      <c r="R203" s="66">
        <f>'ادخال البيانات'!Q208</f>
        <v>0</v>
      </c>
      <c r="S203" s="67">
        <f t="shared" si="7"/>
        <v>0</v>
      </c>
      <c r="T203" s="5"/>
    </row>
    <row r="204" spans="2:20" x14ac:dyDescent="0.3">
      <c r="B204"/>
      <c r="D204" s="83" t="str">
        <f>IF('ادخال البيانات'!D206="","",'ادخال البيانات'!E206)</f>
        <v/>
      </c>
      <c r="E204" s="84" t="str">
        <f>IF(D204="","",D204/'ادخال البيانات'!$P$3)</f>
        <v/>
      </c>
      <c r="F204" s="83" t="str">
        <f>IF('ادخال البيانات'!G206="","",'ادخال البيانات'!H206)</f>
        <v/>
      </c>
      <c r="G204" s="80" t="str">
        <f>IF(F204="","",F204/'ادخال البيانات'!$P$3)</f>
        <v/>
      </c>
      <c r="H204" s="77" t="str">
        <f>IF('ادخال البيانات'!J206="","",'ادخال البيانات'!K206)</f>
        <v/>
      </c>
      <c r="I204" s="78" t="str">
        <f>IF(H204="","",H204/'ادخال البيانات'!$P$3)</f>
        <v/>
      </c>
      <c r="J204" s="81" t="str">
        <f>IF('ادخال البيانات'!M206="","",'ادخال البيانات'!N206)</f>
        <v/>
      </c>
      <c r="K204" s="82" t="str">
        <f>IF(J204="","",J204/'ادخال البيانات'!$P$3)</f>
        <v/>
      </c>
      <c r="L204" s="66" t="str">
        <f>IF('ادخال البيانات'!P206="","",'ادخال البيانات'!Q206)</f>
        <v/>
      </c>
      <c r="M204" s="79" t="str">
        <f>IF(L204="","",L204/'ادخال البيانات'!$P$3)</f>
        <v/>
      </c>
      <c r="N204" s="138" t="str">
        <f>IF('ادخال البيانات'!T206="","",'ادخال البيانات'!T206)</f>
        <v/>
      </c>
      <c r="O204" s="139" t="str">
        <f>IF(N204="","",N204/'ادخال البيانات'!$P$3)</f>
        <v/>
      </c>
      <c r="P204" s="156" t="str">
        <f>IF('ادخال البيانات'!W206="","",'ادخال البيانات'!W206)</f>
        <v/>
      </c>
      <c r="Q204" s="157" t="str">
        <f>IF(P204="","",P204/'ادخال البيانات'!$P$3)</f>
        <v/>
      </c>
      <c r="R204" s="66">
        <f>'ادخال البيانات'!Q209</f>
        <v>0</v>
      </c>
      <c r="S204" s="67">
        <f t="shared" si="7"/>
        <v>0</v>
      </c>
      <c r="T204" s="5"/>
    </row>
    <row r="205" spans="2:20" x14ac:dyDescent="0.3">
      <c r="B205"/>
      <c r="D205" s="83" t="str">
        <f>IF('ادخال البيانات'!D207="","",'ادخال البيانات'!E207)</f>
        <v/>
      </c>
      <c r="E205" s="84" t="str">
        <f>IF(D205="","",D205/'ادخال البيانات'!$P$3)</f>
        <v/>
      </c>
      <c r="F205" s="83" t="str">
        <f>IF('ادخال البيانات'!G207="","",'ادخال البيانات'!H207)</f>
        <v/>
      </c>
      <c r="G205" s="80" t="str">
        <f>IF(F205="","",F205/'ادخال البيانات'!$P$3)</f>
        <v/>
      </c>
      <c r="H205" s="77" t="str">
        <f>IF('ادخال البيانات'!J207="","",'ادخال البيانات'!K207)</f>
        <v/>
      </c>
      <c r="I205" s="78" t="str">
        <f>IF(H205="","",H205/'ادخال البيانات'!$P$3)</f>
        <v/>
      </c>
      <c r="J205" s="81" t="str">
        <f>IF('ادخال البيانات'!M207="","",'ادخال البيانات'!N207)</f>
        <v/>
      </c>
      <c r="K205" s="82" t="str">
        <f>IF(J205="","",J205/'ادخال البيانات'!$P$3)</f>
        <v/>
      </c>
      <c r="L205" s="66" t="str">
        <f>IF('ادخال البيانات'!P207="","",'ادخال البيانات'!Q207)</f>
        <v/>
      </c>
      <c r="M205" s="79" t="str">
        <f>IF(L205="","",L205/'ادخال البيانات'!$P$3)</f>
        <v/>
      </c>
      <c r="N205" s="138" t="str">
        <f>IF('ادخال البيانات'!T207="","",'ادخال البيانات'!T207)</f>
        <v/>
      </c>
      <c r="O205" s="139" t="str">
        <f>IF(N205="","",N205/'ادخال البيانات'!$P$3)</f>
        <v/>
      </c>
      <c r="P205" s="156" t="str">
        <f>IF('ادخال البيانات'!W207="","",'ادخال البيانات'!W207)</f>
        <v/>
      </c>
      <c r="Q205" s="157" t="str">
        <f>IF(P205="","",P205/'ادخال البيانات'!$P$3)</f>
        <v/>
      </c>
      <c r="R205" s="66">
        <f>'ادخال البيانات'!Q210</f>
        <v>0</v>
      </c>
      <c r="S205" s="67">
        <f t="shared" si="7"/>
        <v>0</v>
      </c>
      <c r="T205" s="5"/>
    </row>
    <row r="206" spans="2:20" x14ac:dyDescent="0.3">
      <c r="B206"/>
      <c r="D206" s="83" t="str">
        <f>IF('ادخال البيانات'!D208="","",'ادخال البيانات'!E208)</f>
        <v/>
      </c>
      <c r="E206" s="84" t="str">
        <f>IF(D206="","",D206/'ادخال البيانات'!$P$3)</f>
        <v/>
      </c>
      <c r="F206" s="83" t="str">
        <f>IF('ادخال البيانات'!G208="","",'ادخال البيانات'!H208)</f>
        <v/>
      </c>
      <c r="G206" s="80" t="str">
        <f>IF(F206="","",F206/'ادخال البيانات'!$P$3)</f>
        <v/>
      </c>
      <c r="H206" s="77" t="str">
        <f>IF('ادخال البيانات'!J208="","",'ادخال البيانات'!K208)</f>
        <v/>
      </c>
      <c r="I206" s="78" t="str">
        <f>IF(H206="","",H206/'ادخال البيانات'!$P$3)</f>
        <v/>
      </c>
      <c r="J206" s="81" t="str">
        <f>IF('ادخال البيانات'!M208="","",'ادخال البيانات'!N208)</f>
        <v/>
      </c>
      <c r="K206" s="82" t="str">
        <f>IF(J206="","",J206/'ادخال البيانات'!$P$3)</f>
        <v/>
      </c>
      <c r="L206" s="66" t="str">
        <f>IF('ادخال البيانات'!P208="","",'ادخال البيانات'!Q208)</f>
        <v/>
      </c>
      <c r="M206" s="79" t="str">
        <f>IF(L206="","",L206/'ادخال البيانات'!$P$3)</f>
        <v/>
      </c>
      <c r="N206" s="138" t="str">
        <f>IF('ادخال البيانات'!T208="","",'ادخال البيانات'!T208)</f>
        <v/>
      </c>
      <c r="O206" s="139" t="str">
        <f>IF(N206="","",N206/'ادخال البيانات'!$P$3)</f>
        <v/>
      </c>
      <c r="P206" s="156" t="str">
        <f>IF('ادخال البيانات'!W208="","",'ادخال البيانات'!W208)</f>
        <v/>
      </c>
      <c r="Q206" s="157" t="str">
        <f>IF(P206="","",P206/'ادخال البيانات'!$P$3)</f>
        <v/>
      </c>
      <c r="R206" s="66">
        <f>'ادخال البيانات'!Q211</f>
        <v>0</v>
      </c>
      <c r="S206" s="67">
        <f t="shared" si="7"/>
        <v>0</v>
      </c>
      <c r="T206" s="5"/>
    </row>
    <row r="207" spans="2:20" x14ac:dyDescent="0.3">
      <c r="B207"/>
      <c r="D207" s="83" t="str">
        <f>IF('ادخال البيانات'!D209="","",'ادخال البيانات'!E209)</f>
        <v/>
      </c>
      <c r="E207" s="84" t="str">
        <f>IF(D207="","",D207/'ادخال البيانات'!$P$3)</f>
        <v/>
      </c>
      <c r="F207" s="83" t="str">
        <f>IF('ادخال البيانات'!G209="","",'ادخال البيانات'!H209)</f>
        <v/>
      </c>
      <c r="G207" s="80" t="str">
        <f>IF(F207="","",F207/'ادخال البيانات'!$P$3)</f>
        <v/>
      </c>
      <c r="H207" s="77" t="str">
        <f>IF('ادخال البيانات'!J209="","",'ادخال البيانات'!K209)</f>
        <v/>
      </c>
      <c r="I207" s="78" t="str">
        <f>IF(H207="","",H207/'ادخال البيانات'!$P$3)</f>
        <v/>
      </c>
      <c r="J207" s="81" t="str">
        <f>IF('ادخال البيانات'!M209="","",'ادخال البيانات'!N209)</f>
        <v/>
      </c>
      <c r="K207" s="82" t="str">
        <f>IF(J207="","",J207/'ادخال البيانات'!$P$3)</f>
        <v/>
      </c>
      <c r="L207" s="66" t="str">
        <f>IF('ادخال البيانات'!P209="","",'ادخال البيانات'!Q209)</f>
        <v/>
      </c>
      <c r="M207" s="79" t="str">
        <f>IF(L207="","",L207/'ادخال البيانات'!$P$3)</f>
        <v/>
      </c>
      <c r="N207" s="138" t="str">
        <f>IF('ادخال البيانات'!T209="","",'ادخال البيانات'!T209)</f>
        <v/>
      </c>
      <c r="O207" s="139" t="str">
        <f>IF(N207="","",N207/'ادخال البيانات'!$P$3)</f>
        <v/>
      </c>
      <c r="P207" s="156" t="str">
        <f>IF('ادخال البيانات'!W209="","",'ادخال البيانات'!W209)</f>
        <v/>
      </c>
      <c r="Q207" s="157" t="str">
        <f>IF(P207="","",P207/'ادخال البيانات'!$P$3)</f>
        <v/>
      </c>
      <c r="R207" s="66">
        <f>'ادخال البيانات'!Q212</f>
        <v>0</v>
      </c>
      <c r="S207" s="67">
        <f t="shared" si="7"/>
        <v>0</v>
      </c>
      <c r="T207" s="5"/>
    </row>
    <row r="208" spans="2:20" x14ac:dyDescent="0.3">
      <c r="B208"/>
      <c r="D208" s="83" t="str">
        <f>IF('ادخال البيانات'!D210="","",'ادخال البيانات'!E210)</f>
        <v/>
      </c>
      <c r="E208" s="84" t="str">
        <f>IF(D208="","",D208/'ادخال البيانات'!$P$3)</f>
        <v/>
      </c>
      <c r="F208" s="83" t="str">
        <f>IF('ادخال البيانات'!G210="","",'ادخال البيانات'!H210)</f>
        <v/>
      </c>
      <c r="G208" s="80" t="str">
        <f>IF(F208="","",F208/'ادخال البيانات'!$P$3)</f>
        <v/>
      </c>
      <c r="H208" s="77" t="str">
        <f>IF('ادخال البيانات'!J210="","",'ادخال البيانات'!K210)</f>
        <v/>
      </c>
      <c r="I208" s="78" t="str">
        <f>IF(H208="","",H208/'ادخال البيانات'!$P$3)</f>
        <v/>
      </c>
      <c r="J208" s="81" t="str">
        <f>IF('ادخال البيانات'!M210="","",'ادخال البيانات'!N210)</f>
        <v/>
      </c>
      <c r="K208" s="82" t="str">
        <f>IF(J208="","",J208/'ادخال البيانات'!$P$3)</f>
        <v/>
      </c>
      <c r="L208" s="66" t="str">
        <f>IF('ادخال البيانات'!P210="","",'ادخال البيانات'!Q210)</f>
        <v/>
      </c>
      <c r="M208" s="79" t="str">
        <f>IF(L208="","",L208/'ادخال البيانات'!$P$3)</f>
        <v/>
      </c>
      <c r="N208" s="138" t="str">
        <f>IF('ادخال البيانات'!T210="","",'ادخال البيانات'!T210)</f>
        <v/>
      </c>
      <c r="O208" s="139" t="str">
        <f>IF(N208="","",N208/'ادخال البيانات'!$P$3)</f>
        <v/>
      </c>
      <c r="P208" s="156" t="str">
        <f>IF('ادخال البيانات'!W210="","",'ادخال البيانات'!W210)</f>
        <v/>
      </c>
      <c r="Q208" s="157" t="str">
        <f>IF(P208="","",P208/'ادخال البيانات'!$P$3)</f>
        <v/>
      </c>
      <c r="R208" s="66">
        <f>'ادخال البيانات'!Q213</f>
        <v>0</v>
      </c>
      <c r="S208" s="67">
        <f t="shared" ref="S208:S271" si="8">R208/$O$8</f>
        <v>0</v>
      </c>
      <c r="T208" s="5"/>
    </row>
    <row r="209" spans="2:20" x14ac:dyDescent="0.3">
      <c r="B209"/>
      <c r="D209" s="83" t="str">
        <f>IF('ادخال البيانات'!D211="","",'ادخال البيانات'!E211)</f>
        <v/>
      </c>
      <c r="E209" s="84" t="str">
        <f>IF(D209="","",D209/'ادخال البيانات'!$P$3)</f>
        <v/>
      </c>
      <c r="F209" s="83" t="str">
        <f>IF('ادخال البيانات'!G211="","",'ادخال البيانات'!H211)</f>
        <v/>
      </c>
      <c r="G209" s="80" t="str">
        <f>IF(F209="","",F209/'ادخال البيانات'!$P$3)</f>
        <v/>
      </c>
      <c r="H209" s="77" t="str">
        <f>IF('ادخال البيانات'!J211="","",'ادخال البيانات'!K211)</f>
        <v/>
      </c>
      <c r="I209" s="78" t="str">
        <f>IF(H209="","",H209/'ادخال البيانات'!$P$3)</f>
        <v/>
      </c>
      <c r="J209" s="81" t="str">
        <f>IF('ادخال البيانات'!M211="","",'ادخال البيانات'!N211)</f>
        <v/>
      </c>
      <c r="K209" s="82" t="str">
        <f>IF(J209="","",J209/'ادخال البيانات'!$P$3)</f>
        <v/>
      </c>
      <c r="L209" s="66" t="str">
        <f>IF('ادخال البيانات'!P211="","",'ادخال البيانات'!Q211)</f>
        <v/>
      </c>
      <c r="M209" s="79" t="str">
        <f>IF(L209="","",L209/'ادخال البيانات'!$P$3)</f>
        <v/>
      </c>
      <c r="N209" s="138" t="str">
        <f>IF('ادخال البيانات'!T211="","",'ادخال البيانات'!T211)</f>
        <v/>
      </c>
      <c r="O209" s="139" t="str">
        <f>IF(N209="","",N209/'ادخال البيانات'!$P$3)</f>
        <v/>
      </c>
      <c r="P209" s="156" t="str">
        <f>IF('ادخال البيانات'!W211="","",'ادخال البيانات'!W211)</f>
        <v/>
      </c>
      <c r="Q209" s="157" t="str">
        <f>IF(P209="","",P209/'ادخال البيانات'!$P$3)</f>
        <v/>
      </c>
      <c r="R209" s="66">
        <f>'ادخال البيانات'!Q214</f>
        <v>0</v>
      </c>
      <c r="S209" s="67">
        <f t="shared" si="8"/>
        <v>0</v>
      </c>
      <c r="T209" s="5"/>
    </row>
    <row r="210" spans="2:20" x14ac:dyDescent="0.3">
      <c r="B210"/>
      <c r="D210" s="83" t="str">
        <f>IF('ادخال البيانات'!D212="","",'ادخال البيانات'!E212)</f>
        <v/>
      </c>
      <c r="E210" s="84" t="str">
        <f>IF(D210="","",D210/'ادخال البيانات'!$P$3)</f>
        <v/>
      </c>
      <c r="F210" s="83" t="str">
        <f>IF('ادخال البيانات'!G212="","",'ادخال البيانات'!H212)</f>
        <v/>
      </c>
      <c r="G210" s="80" t="str">
        <f>IF(F210="","",F210/'ادخال البيانات'!$P$3)</f>
        <v/>
      </c>
      <c r="H210" s="77" t="str">
        <f>IF('ادخال البيانات'!J212="","",'ادخال البيانات'!K212)</f>
        <v/>
      </c>
      <c r="I210" s="78" t="str">
        <f>IF(H210="","",H210/'ادخال البيانات'!$P$3)</f>
        <v/>
      </c>
      <c r="J210" s="81" t="str">
        <f>IF('ادخال البيانات'!M212="","",'ادخال البيانات'!N212)</f>
        <v/>
      </c>
      <c r="K210" s="82" t="str">
        <f>IF(J210="","",J210/'ادخال البيانات'!$P$3)</f>
        <v/>
      </c>
      <c r="L210" s="66" t="str">
        <f>IF('ادخال البيانات'!P212="","",'ادخال البيانات'!Q212)</f>
        <v/>
      </c>
      <c r="M210" s="79" t="str">
        <f>IF(L210="","",L210/'ادخال البيانات'!$P$3)</f>
        <v/>
      </c>
      <c r="N210" s="138" t="str">
        <f>IF('ادخال البيانات'!T212="","",'ادخال البيانات'!T212)</f>
        <v/>
      </c>
      <c r="O210" s="139" t="str">
        <f>IF(N210="","",N210/'ادخال البيانات'!$P$3)</f>
        <v/>
      </c>
      <c r="P210" s="156" t="str">
        <f>IF('ادخال البيانات'!W212="","",'ادخال البيانات'!W212)</f>
        <v/>
      </c>
      <c r="Q210" s="157" t="str">
        <f>IF(P210="","",P210/'ادخال البيانات'!$P$3)</f>
        <v/>
      </c>
      <c r="R210" s="66">
        <f>'ادخال البيانات'!Q215</f>
        <v>0</v>
      </c>
      <c r="S210" s="67">
        <f t="shared" si="8"/>
        <v>0</v>
      </c>
      <c r="T210" s="5"/>
    </row>
    <row r="211" spans="2:20" x14ac:dyDescent="0.3">
      <c r="B211"/>
      <c r="D211" s="83" t="str">
        <f>IF('ادخال البيانات'!D213="","",'ادخال البيانات'!E213)</f>
        <v/>
      </c>
      <c r="E211" s="84" t="str">
        <f>IF(D211="","",D211/'ادخال البيانات'!$P$3)</f>
        <v/>
      </c>
      <c r="F211" s="83" t="str">
        <f>IF('ادخال البيانات'!G213="","",'ادخال البيانات'!H213)</f>
        <v/>
      </c>
      <c r="G211" s="80" t="str">
        <f>IF(F211="","",F211/'ادخال البيانات'!$P$3)</f>
        <v/>
      </c>
      <c r="H211" s="77" t="str">
        <f>IF('ادخال البيانات'!J213="","",'ادخال البيانات'!K213)</f>
        <v/>
      </c>
      <c r="I211" s="78" t="str">
        <f>IF(H211="","",H211/'ادخال البيانات'!$P$3)</f>
        <v/>
      </c>
      <c r="J211" s="81" t="str">
        <f>IF('ادخال البيانات'!M213="","",'ادخال البيانات'!N213)</f>
        <v/>
      </c>
      <c r="K211" s="82" t="str">
        <f>IF(J211="","",J211/'ادخال البيانات'!$P$3)</f>
        <v/>
      </c>
      <c r="L211" s="66" t="str">
        <f>IF('ادخال البيانات'!P213="","",'ادخال البيانات'!Q213)</f>
        <v/>
      </c>
      <c r="M211" s="79" t="str">
        <f>IF(L211="","",L211/'ادخال البيانات'!$P$3)</f>
        <v/>
      </c>
      <c r="N211" s="138" t="str">
        <f>IF('ادخال البيانات'!T213="","",'ادخال البيانات'!T213)</f>
        <v/>
      </c>
      <c r="O211" s="139" t="str">
        <f>IF(N211="","",N211/'ادخال البيانات'!$P$3)</f>
        <v/>
      </c>
      <c r="P211" s="156" t="str">
        <f>IF('ادخال البيانات'!W213="","",'ادخال البيانات'!W213)</f>
        <v/>
      </c>
      <c r="Q211" s="157" t="str">
        <f>IF(P211="","",P211/'ادخال البيانات'!$P$3)</f>
        <v/>
      </c>
      <c r="R211" s="66">
        <f>'ادخال البيانات'!Q216</f>
        <v>0</v>
      </c>
      <c r="S211" s="67">
        <f t="shared" si="8"/>
        <v>0</v>
      </c>
      <c r="T211" s="5"/>
    </row>
    <row r="212" spans="2:20" x14ac:dyDescent="0.3">
      <c r="B212"/>
      <c r="D212" s="83" t="str">
        <f>IF('ادخال البيانات'!D214="","",'ادخال البيانات'!E214)</f>
        <v/>
      </c>
      <c r="E212" s="84" t="str">
        <f>IF(D212="","",D212/'ادخال البيانات'!$P$3)</f>
        <v/>
      </c>
      <c r="F212" s="83" t="str">
        <f>IF('ادخال البيانات'!G214="","",'ادخال البيانات'!H214)</f>
        <v/>
      </c>
      <c r="G212" s="80" t="str">
        <f>IF(F212="","",F212/'ادخال البيانات'!$P$3)</f>
        <v/>
      </c>
      <c r="H212" s="77" t="str">
        <f>IF('ادخال البيانات'!J214="","",'ادخال البيانات'!K214)</f>
        <v/>
      </c>
      <c r="I212" s="78" t="str">
        <f>IF(H212="","",H212/'ادخال البيانات'!$P$3)</f>
        <v/>
      </c>
      <c r="J212" s="81" t="str">
        <f>IF('ادخال البيانات'!M214="","",'ادخال البيانات'!N214)</f>
        <v/>
      </c>
      <c r="K212" s="82" t="str">
        <f>IF(J212="","",J212/'ادخال البيانات'!$P$3)</f>
        <v/>
      </c>
      <c r="L212" s="66" t="str">
        <f>IF('ادخال البيانات'!P214="","",'ادخال البيانات'!Q214)</f>
        <v/>
      </c>
      <c r="M212" s="79" t="str">
        <f>IF(L212="","",L212/'ادخال البيانات'!$P$3)</f>
        <v/>
      </c>
      <c r="N212" s="138" t="str">
        <f>IF('ادخال البيانات'!T214="","",'ادخال البيانات'!T214)</f>
        <v/>
      </c>
      <c r="O212" s="139" t="str">
        <f>IF(N212="","",N212/'ادخال البيانات'!$P$3)</f>
        <v/>
      </c>
      <c r="P212" s="156" t="str">
        <f>IF('ادخال البيانات'!W214="","",'ادخال البيانات'!W214)</f>
        <v/>
      </c>
      <c r="Q212" s="157" t="str">
        <f>IF(P212="","",P212/'ادخال البيانات'!$P$3)</f>
        <v/>
      </c>
      <c r="R212" s="66">
        <f>'ادخال البيانات'!Q217</f>
        <v>0</v>
      </c>
      <c r="S212" s="67">
        <f t="shared" si="8"/>
        <v>0</v>
      </c>
      <c r="T212" s="5"/>
    </row>
    <row r="213" spans="2:20" x14ac:dyDescent="0.3">
      <c r="B213"/>
      <c r="D213" s="83" t="str">
        <f>IF('ادخال البيانات'!D215="","",'ادخال البيانات'!E215)</f>
        <v/>
      </c>
      <c r="E213" s="84" t="str">
        <f>IF(D213="","",D213/'ادخال البيانات'!$P$3)</f>
        <v/>
      </c>
      <c r="F213" s="83" t="str">
        <f>IF('ادخال البيانات'!G215="","",'ادخال البيانات'!H215)</f>
        <v/>
      </c>
      <c r="G213" s="80" t="str">
        <f>IF(F213="","",F213/'ادخال البيانات'!$P$3)</f>
        <v/>
      </c>
      <c r="H213" s="77" t="str">
        <f>IF('ادخال البيانات'!J215="","",'ادخال البيانات'!K215)</f>
        <v/>
      </c>
      <c r="I213" s="78" t="str">
        <f>IF(H213="","",H213/'ادخال البيانات'!$P$3)</f>
        <v/>
      </c>
      <c r="J213" s="81" t="str">
        <f>IF('ادخال البيانات'!M215="","",'ادخال البيانات'!N215)</f>
        <v/>
      </c>
      <c r="K213" s="82" t="str">
        <f>IF(J213="","",J213/'ادخال البيانات'!$P$3)</f>
        <v/>
      </c>
      <c r="L213" s="66" t="str">
        <f>IF('ادخال البيانات'!P215="","",'ادخال البيانات'!Q215)</f>
        <v/>
      </c>
      <c r="M213" s="79" t="str">
        <f>IF(L213="","",L213/'ادخال البيانات'!$P$3)</f>
        <v/>
      </c>
      <c r="N213" s="138" t="str">
        <f>IF('ادخال البيانات'!T215="","",'ادخال البيانات'!T215)</f>
        <v/>
      </c>
      <c r="O213" s="139" t="str">
        <f>IF(N213="","",N213/'ادخال البيانات'!$P$3)</f>
        <v/>
      </c>
      <c r="P213" s="156" t="str">
        <f>IF('ادخال البيانات'!W215="","",'ادخال البيانات'!W215)</f>
        <v/>
      </c>
      <c r="Q213" s="157" t="str">
        <f>IF(P213="","",P213/'ادخال البيانات'!$P$3)</f>
        <v/>
      </c>
      <c r="R213" s="66">
        <f>'ادخال البيانات'!Q218</f>
        <v>0</v>
      </c>
      <c r="S213" s="67">
        <f t="shared" si="8"/>
        <v>0</v>
      </c>
      <c r="T213" s="5"/>
    </row>
    <row r="214" spans="2:20" x14ac:dyDescent="0.3">
      <c r="B214"/>
      <c r="D214" s="83" t="str">
        <f>IF('ادخال البيانات'!D216="","",'ادخال البيانات'!E216)</f>
        <v/>
      </c>
      <c r="E214" s="84" t="str">
        <f>IF(D214="","",D214/'ادخال البيانات'!$P$3)</f>
        <v/>
      </c>
      <c r="F214" s="83" t="str">
        <f>IF('ادخال البيانات'!G216="","",'ادخال البيانات'!H216)</f>
        <v/>
      </c>
      <c r="G214" s="80" t="str">
        <f>IF(F214="","",F214/'ادخال البيانات'!$P$3)</f>
        <v/>
      </c>
      <c r="H214" s="77" t="str">
        <f>IF('ادخال البيانات'!J216="","",'ادخال البيانات'!K216)</f>
        <v/>
      </c>
      <c r="I214" s="78" t="str">
        <f>IF(H214="","",H214/'ادخال البيانات'!$P$3)</f>
        <v/>
      </c>
      <c r="J214" s="81" t="str">
        <f>IF('ادخال البيانات'!M216="","",'ادخال البيانات'!N216)</f>
        <v/>
      </c>
      <c r="K214" s="82" t="str">
        <f>IF(J214="","",J214/'ادخال البيانات'!$P$3)</f>
        <v/>
      </c>
      <c r="L214" s="66" t="str">
        <f>IF('ادخال البيانات'!P216="","",'ادخال البيانات'!Q216)</f>
        <v/>
      </c>
      <c r="M214" s="79" t="str">
        <f>IF(L214="","",L214/'ادخال البيانات'!$P$3)</f>
        <v/>
      </c>
      <c r="N214" s="138" t="str">
        <f>IF('ادخال البيانات'!T216="","",'ادخال البيانات'!T216)</f>
        <v/>
      </c>
      <c r="O214" s="139" t="str">
        <f>IF(N214="","",N214/'ادخال البيانات'!$P$3)</f>
        <v/>
      </c>
      <c r="P214" s="156" t="str">
        <f>IF('ادخال البيانات'!W216="","",'ادخال البيانات'!W216)</f>
        <v/>
      </c>
      <c r="Q214" s="157" t="str">
        <f>IF(P214="","",P214/'ادخال البيانات'!$P$3)</f>
        <v/>
      </c>
      <c r="R214" s="66">
        <f>'ادخال البيانات'!Q219</f>
        <v>0</v>
      </c>
      <c r="S214" s="67">
        <f t="shared" si="8"/>
        <v>0</v>
      </c>
      <c r="T214" s="5"/>
    </row>
    <row r="215" spans="2:20" x14ac:dyDescent="0.3">
      <c r="B215"/>
      <c r="D215" s="83" t="str">
        <f>IF('ادخال البيانات'!D217="","",'ادخال البيانات'!E217)</f>
        <v/>
      </c>
      <c r="E215" s="84" t="str">
        <f>IF(D215="","",D215/'ادخال البيانات'!$P$3)</f>
        <v/>
      </c>
      <c r="F215" s="83" t="str">
        <f>IF('ادخال البيانات'!G217="","",'ادخال البيانات'!H217)</f>
        <v/>
      </c>
      <c r="G215" s="80" t="str">
        <f>IF(F215="","",F215/'ادخال البيانات'!$P$3)</f>
        <v/>
      </c>
      <c r="H215" s="77" t="str">
        <f>IF('ادخال البيانات'!J217="","",'ادخال البيانات'!K217)</f>
        <v/>
      </c>
      <c r="I215" s="78" t="str">
        <f>IF(H215="","",H215/'ادخال البيانات'!$P$3)</f>
        <v/>
      </c>
      <c r="J215" s="81" t="str">
        <f>IF('ادخال البيانات'!M217="","",'ادخال البيانات'!N217)</f>
        <v/>
      </c>
      <c r="K215" s="82" t="str">
        <f>IF(J215="","",J215/'ادخال البيانات'!$P$3)</f>
        <v/>
      </c>
      <c r="L215" s="66" t="str">
        <f>IF('ادخال البيانات'!P217="","",'ادخال البيانات'!Q217)</f>
        <v/>
      </c>
      <c r="M215" s="79" t="str">
        <f>IF(L215="","",L215/'ادخال البيانات'!$P$3)</f>
        <v/>
      </c>
      <c r="N215" s="138" t="str">
        <f>IF('ادخال البيانات'!T217="","",'ادخال البيانات'!T217)</f>
        <v/>
      </c>
      <c r="O215" s="139" t="str">
        <f>IF(N215="","",N215/'ادخال البيانات'!$P$3)</f>
        <v/>
      </c>
      <c r="P215" s="156" t="str">
        <f>IF('ادخال البيانات'!W217="","",'ادخال البيانات'!W217)</f>
        <v/>
      </c>
      <c r="Q215" s="157" t="str">
        <f>IF(P215="","",P215/'ادخال البيانات'!$P$3)</f>
        <v/>
      </c>
      <c r="R215" s="66">
        <f>'ادخال البيانات'!Q220</f>
        <v>0</v>
      </c>
      <c r="S215" s="67">
        <f t="shared" si="8"/>
        <v>0</v>
      </c>
      <c r="T215" s="5"/>
    </row>
    <row r="216" spans="2:20" x14ac:dyDescent="0.3">
      <c r="B216"/>
      <c r="D216" s="83" t="str">
        <f>IF('ادخال البيانات'!D218="","",'ادخال البيانات'!E218)</f>
        <v/>
      </c>
      <c r="E216" s="84" t="str">
        <f>IF(D216="","",D216/'ادخال البيانات'!$P$3)</f>
        <v/>
      </c>
      <c r="F216" s="83" t="str">
        <f>IF('ادخال البيانات'!G218="","",'ادخال البيانات'!H218)</f>
        <v/>
      </c>
      <c r="G216" s="80" t="str">
        <f>IF(F216="","",F216/'ادخال البيانات'!$P$3)</f>
        <v/>
      </c>
      <c r="H216" s="77" t="str">
        <f>IF('ادخال البيانات'!J218="","",'ادخال البيانات'!K218)</f>
        <v/>
      </c>
      <c r="I216" s="78" t="str">
        <f>IF(H216="","",H216/'ادخال البيانات'!$P$3)</f>
        <v/>
      </c>
      <c r="J216" s="81" t="str">
        <f>IF('ادخال البيانات'!M218="","",'ادخال البيانات'!N218)</f>
        <v/>
      </c>
      <c r="K216" s="82" t="str">
        <f>IF(J216="","",J216/'ادخال البيانات'!$P$3)</f>
        <v/>
      </c>
      <c r="L216" s="66" t="str">
        <f>IF('ادخال البيانات'!P218="","",'ادخال البيانات'!Q218)</f>
        <v/>
      </c>
      <c r="M216" s="79" t="str">
        <f>IF(L216="","",L216/'ادخال البيانات'!$P$3)</f>
        <v/>
      </c>
      <c r="N216" s="138" t="str">
        <f>IF('ادخال البيانات'!T218="","",'ادخال البيانات'!T218)</f>
        <v/>
      </c>
      <c r="O216" s="139" t="str">
        <f>IF(N216="","",N216/'ادخال البيانات'!$P$3)</f>
        <v/>
      </c>
      <c r="P216" s="156" t="str">
        <f>IF('ادخال البيانات'!W218="","",'ادخال البيانات'!W218)</f>
        <v/>
      </c>
      <c r="Q216" s="157" t="str">
        <f>IF(P216="","",P216/'ادخال البيانات'!$P$3)</f>
        <v/>
      </c>
      <c r="R216" s="66">
        <f>'ادخال البيانات'!Q221</f>
        <v>0</v>
      </c>
      <c r="S216" s="67">
        <f t="shared" si="8"/>
        <v>0</v>
      </c>
      <c r="T216" s="5"/>
    </row>
    <row r="217" spans="2:20" x14ac:dyDescent="0.3">
      <c r="B217"/>
      <c r="D217" s="83" t="str">
        <f>IF('ادخال البيانات'!D219="","",'ادخال البيانات'!E219)</f>
        <v/>
      </c>
      <c r="E217" s="84" t="str">
        <f>IF(D217="","",D217/'ادخال البيانات'!$P$3)</f>
        <v/>
      </c>
      <c r="F217" s="83" t="str">
        <f>IF('ادخال البيانات'!G219="","",'ادخال البيانات'!H219)</f>
        <v/>
      </c>
      <c r="G217" s="80" t="str">
        <f>IF(F217="","",F217/'ادخال البيانات'!$P$3)</f>
        <v/>
      </c>
      <c r="H217" s="77" t="str">
        <f>IF('ادخال البيانات'!J219="","",'ادخال البيانات'!K219)</f>
        <v/>
      </c>
      <c r="I217" s="78" t="str">
        <f>IF(H217="","",H217/'ادخال البيانات'!$P$3)</f>
        <v/>
      </c>
      <c r="J217" s="81" t="str">
        <f>IF('ادخال البيانات'!M219="","",'ادخال البيانات'!N219)</f>
        <v/>
      </c>
      <c r="K217" s="82" t="str">
        <f>IF(J217="","",J217/'ادخال البيانات'!$P$3)</f>
        <v/>
      </c>
      <c r="L217" s="66" t="str">
        <f>IF('ادخال البيانات'!P219="","",'ادخال البيانات'!Q219)</f>
        <v/>
      </c>
      <c r="M217" s="79" t="str">
        <f>IF(L217="","",L217/'ادخال البيانات'!$P$3)</f>
        <v/>
      </c>
      <c r="N217" s="138" t="str">
        <f>IF('ادخال البيانات'!T219="","",'ادخال البيانات'!T219)</f>
        <v/>
      </c>
      <c r="O217" s="139" t="str">
        <f>IF(N217="","",N217/'ادخال البيانات'!$P$3)</f>
        <v/>
      </c>
      <c r="P217" s="156" t="str">
        <f>IF('ادخال البيانات'!W219="","",'ادخال البيانات'!W219)</f>
        <v/>
      </c>
      <c r="Q217" s="157" t="str">
        <f>IF(P217="","",P217/'ادخال البيانات'!$P$3)</f>
        <v/>
      </c>
      <c r="R217" s="66">
        <f>'ادخال البيانات'!Q222</f>
        <v>0</v>
      </c>
      <c r="S217" s="67">
        <f t="shared" si="8"/>
        <v>0</v>
      </c>
      <c r="T217" s="5"/>
    </row>
    <row r="218" spans="2:20" x14ac:dyDescent="0.3">
      <c r="B218"/>
      <c r="D218" s="83" t="str">
        <f>IF('ادخال البيانات'!D220="","",'ادخال البيانات'!E220)</f>
        <v/>
      </c>
      <c r="E218" s="84" t="str">
        <f>IF(D218="","",D218/'ادخال البيانات'!$P$3)</f>
        <v/>
      </c>
      <c r="F218" s="83" t="str">
        <f>IF('ادخال البيانات'!G220="","",'ادخال البيانات'!H220)</f>
        <v/>
      </c>
      <c r="G218" s="80" t="str">
        <f>IF(F218="","",F218/'ادخال البيانات'!$P$3)</f>
        <v/>
      </c>
      <c r="H218" s="77" t="str">
        <f>IF('ادخال البيانات'!J220="","",'ادخال البيانات'!K220)</f>
        <v/>
      </c>
      <c r="I218" s="78" t="str">
        <f>IF(H218="","",H218/'ادخال البيانات'!$P$3)</f>
        <v/>
      </c>
      <c r="J218" s="81" t="str">
        <f>IF('ادخال البيانات'!M220="","",'ادخال البيانات'!N220)</f>
        <v/>
      </c>
      <c r="K218" s="82" t="str">
        <f>IF(J218="","",J218/'ادخال البيانات'!$P$3)</f>
        <v/>
      </c>
      <c r="L218" s="66" t="str">
        <f>IF('ادخال البيانات'!P220="","",'ادخال البيانات'!Q220)</f>
        <v/>
      </c>
      <c r="M218" s="79" t="str">
        <f>IF(L218="","",L218/'ادخال البيانات'!$P$3)</f>
        <v/>
      </c>
      <c r="N218" s="138" t="str">
        <f>IF('ادخال البيانات'!T220="","",'ادخال البيانات'!T220)</f>
        <v/>
      </c>
      <c r="O218" s="139" t="str">
        <f>IF(N218="","",N218/'ادخال البيانات'!$P$3)</f>
        <v/>
      </c>
      <c r="P218" s="156" t="str">
        <f>IF('ادخال البيانات'!W220="","",'ادخال البيانات'!W220)</f>
        <v/>
      </c>
      <c r="Q218" s="157" t="str">
        <f>IF(P218="","",P218/'ادخال البيانات'!$P$3)</f>
        <v/>
      </c>
      <c r="R218" s="66">
        <f>'ادخال البيانات'!Q223</f>
        <v>0</v>
      </c>
      <c r="S218" s="67">
        <f t="shared" si="8"/>
        <v>0</v>
      </c>
      <c r="T218" s="5"/>
    </row>
    <row r="219" spans="2:20" x14ac:dyDescent="0.3">
      <c r="B219"/>
      <c r="D219" s="83" t="str">
        <f>IF('ادخال البيانات'!D221="","",'ادخال البيانات'!E221)</f>
        <v/>
      </c>
      <c r="E219" s="84" t="str">
        <f>IF(D219="","",D219/'ادخال البيانات'!$P$3)</f>
        <v/>
      </c>
      <c r="F219" s="83" t="str">
        <f>IF('ادخال البيانات'!G221="","",'ادخال البيانات'!H221)</f>
        <v/>
      </c>
      <c r="G219" s="80" t="str">
        <f>IF(F219="","",F219/'ادخال البيانات'!$P$3)</f>
        <v/>
      </c>
      <c r="H219" s="77" t="str">
        <f>IF('ادخال البيانات'!J221="","",'ادخال البيانات'!K221)</f>
        <v/>
      </c>
      <c r="I219" s="78" t="str">
        <f>IF(H219="","",H219/'ادخال البيانات'!$P$3)</f>
        <v/>
      </c>
      <c r="J219" s="81" t="str">
        <f>IF('ادخال البيانات'!M221="","",'ادخال البيانات'!N221)</f>
        <v/>
      </c>
      <c r="K219" s="82" t="str">
        <f>IF(J219="","",J219/'ادخال البيانات'!$P$3)</f>
        <v/>
      </c>
      <c r="L219" s="66" t="str">
        <f>IF('ادخال البيانات'!P221="","",'ادخال البيانات'!Q221)</f>
        <v/>
      </c>
      <c r="M219" s="79" t="str">
        <f>IF(L219="","",L219/'ادخال البيانات'!$P$3)</f>
        <v/>
      </c>
      <c r="N219" s="138" t="str">
        <f>IF('ادخال البيانات'!T221="","",'ادخال البيانات'!T221)</f>
        <v/>
      </c>
      <c r="O219" s="139" t="str">
        <f>IF(N219="","",N219/'ادخال البيانات'!$P$3)</f>
        <v/>
      </c>
      <c r="P219" s="156" t="str">
        <f>IF('ادخال البيانات'!W221="","",'ادخال البيانات'!W221)</f>
        <v/>
      </c>
      <c r="Q219" s="157" t="str">
        <f>IF(P219="","",P219/'ادخال البيانات'!$P$3)</f>
        <v/>
      </c>
      <c r="R219" s="66">
        <f>'ادخال البيانات'!Q224</f>
        <v>0</v>
      </c>
      <c r="S219" s="67">
        <f t="shared" si="8"/>
        <v>0</v>
      </c>
      <c r="T219" s="5"/>
    </row>
    <row r="220" spans="2:20" x14ac:dyDescent="0.3">
      <c r="B220"/>
      <c r="D220" s="83" t="str">
        <f>IF('ادخال البيانات'!D222="","",'ادخال البيانات'!E222)</f>
        <v/>
      </c>
      <c r="E220" s="84" t="str">
        <f>IF(D220="","",D220/'ادخال البيانات'!$P$3)</f>
        <v/>
      </c>
      <c r="F220" s="83" t="str">
        <f>IF('ادخال البيانات'!G222="","",'ادخال البيانات'!H222)</f>
        <v/>
      </c>
      <c r="G220" s="80" t="str">
        <f>IF(F220="","",F220/'ادخال البيانات'!$P$3)</f>
        <v/>
      </c>
      <c r="H220" s="77" t="str">
        <f>IF('ادخال البيانات'!J222="","",'ادخال البيانات'!K222)</f>
        <v/>
      </c>
      <c r="I220" s="78" t="str">
        <f>IF(H220="","",H220/'ادخال البيانات'!$P$3)</f>
        <v/>
      </c>
      <c r="J220" s="81" t="str">
        <f>IF('ادخال البيانات'!M222="","",'ادخال البيانات'!N222)</f>
        <v/>
      </c>
      <c r="K220" s="82" t="str">
        <f>IF(J220="","",J220/'ادخال البيانات'!$P$3)</f>
        <v/>
      </c>
      <c r="L220" s="66" t="str">
        <f>IF('ادخال البيانات'!P222="","",'ادخال البيانات'!Q222)</f>
        <v/>
      </c>
      <c r="M220" s="79" t="str">
        <f>IF(L220="","",L220/'ادخال البيانات'!$P$3)</f>
        <v/>
      </c>
      <c r="N220" s="138" t="str">
        <f>IF('ادخال البيانات'!T222="","",'ادخال البيانات'!T222)</f>
        <v/>
      </c>
      <c r="O220" s="139" t="str">
        <f>IF(N220="","",N220/'ادخال البيانات'!$P$3)</f>
        <v/>
      </c>
      <c r="P220" s="156" t="str">
        <f>IF('ادخال البيانات'!W222="","",'ادخال البيانات'!W222)</f>
        <v/>
      </c>
      <c r="Q220" s="157" t="str">
        <f>IF(P220="","",P220/'ادخال البيانات'!$P$3)</f>
        <v/>
      </c>
      <c r="R220" s="66">
        <f>'ادخال البيانات'!Q225</f>
        <v>0</v>
      </c>
      <c r="S220" s="67">
        <f t="shared" si="8"/>
        <v>0</v>
      </c>
      <c r="T220" s="5"/>
    </row>
    <row r="221" spans="2:20" x14ac:dyDescent="0.3">
      <c r="B221"/>
      <c r="D221" s="83" t="str">
        <f>IF('ادخال البيانات'!D223="","",'ادخال البيانات'!E223)</f>
        <v/>
      </c>
      <c r="E221" s="84" t="str">
        <f>IF(D221="","",D221/'ادخال البيانات'!$P$3)</f>
        <v/>
      </c>
      <c r="F221" s="83" t="str">
        <f>IF('ادخال البيانات'!G223="","",'ادخال البيانات'!H223)</f>
        <v/>
      </c>
      <c r="G221" s="80" t="str">
        <f>IF(F221="","",F221/'ادخال البيانات'!$P$3)</f>
        <v/>
      </c>
      <c r="H221" s="77" t="str">
        <f>IF('ادخال البيانات'!J223="","",'ادخال البيانات'!K223)</f>
        <v/>
      </c>
      <c r="I221" s="78" t="str">
        <f>IF(H221="","",H221/'ادخال البيانات'!$P$3)</f>
        <v/>
      </c>
      <c r="J221" s="81" t="str">
        <f>IF('ادخال البيانات'!M223="","",'ادخال البيانات'!N223)</f>
        <v/>
      </c>
      <c r="K221" s="82" t="str">
        <f>IF(J221="","",J221/'ادخال البيانات'!$P$3)</f>
        <v/>
      </c>
      <c r="L221" s="66" t="str">
        <f>IF('ادخال البيانات'!P223="","",'ادخال البيانات'!Q223)</f>
        <v/>
      </c>
      <c r="M221" s="79" t="str">
        <f>IF(L221="","",L221/'ادخال البيانات'!$P$3)</f>
        <v/>
      </c>
      <c r="N221" s="138" t="str">
        <f>IF('ادخال البيانات'!T223="","",'ادخال البيانات'!T223)</f>
        <v/>
      </c>
      <c r="O221" s="139" t="str">
        <f>IF(N221="","",N221/'ادخال البيانات'!$P$3)</f>
        <v/>
      </c>
      <c r="P221" s="156" t="str">
        <f>IF('ادخال البيانات'!W223="","",'ادخال البيانات'!W223)</f>
        <v/>
      </c>
      <c r="Q221" s="157" t="str">
        <f>IF(P221="","",P221/'ادخال البيانات'!$P$3)</f>
        <v/>
      </c>
      <c r="R221" s="66">
        <f>'ادخال البيانات'!Q226</f>
        <v>0</v>
      </c>
      <c r="S221" s="67">
        <f t="shared" si="8"/>
        <v>0</v>
      </c>
      <c r="T221" s="5"/>
    </row>
    <row r="222" spans="2:20" x14ac:dyDescent="0.3">
      <c r="B222"/>
      <c r="D222" s="83" t="str">
        <f>IF('ادخال البيانات'!D224="","",'ادخال البيانات'!E224)</f>
        <v/>
      </c>
      <c r="E222" s="84" t="str">
        <f>IF(D222="","",D222/'ادخال البيانات'!$P$3)</f>
        <v/>
      </c>
      <c r="F222" s="83" t="str">
        <f>IF('ادخال البيانات'!G224="","",'ادخال البيانات'!H224)</f>
        <v/>
      </c>
      <c r="G222" s="80" t="str">
        <f>IF(F222="","",F222/'ادخال البيانات'!$P$3)</f>
        <v/>
      </c>
      <c r="H222" s="77" t="str">
        <f>IF('ادخال البيانات'!J224="","",'ادخال البيانات'!K224)</f>
        <v/>
      </c>
      <c r="I222" s="78" t="str">
        <f>IF(H222="","",H222/'ادخال البيانات'!$P$3)</f>
        <v/>
      </c>
      <c r="J222" s="81" t="str">
        <f>IF('ادخال البيانات'!M224="","",'ادخال البيانات'!N224)</f>
        <v/>
      </c>
      <c r="K222" s="82" t="str">
        <f>IF(J222="","",J222/'ادخال البيانات'!$P$3)</f>
        <v/>
      </c>
      <c r="L222" s="66" t="str">
        <f>IF('ادخال البيانات'!P224="","",'ادخال البيانات'!Q224)</f>
        <v/>
      </c>
      <c r="M222" s="79" t="str">
        <f>IF(L222="","",L222/'ادخال البيانات'!$P$3)</f>
        <v/>
      </c>
      <c r="N222" s="138" t="str">
        <f>IF('ادخال البيانات'!T224="","",'ادخال البيانات'!T224)</f>
        <v/>
      </c>
      <c r="O222" s="139" t="str">
        <f>IF(N222="","",N222/'ادخال البيانات'!$P$3)</f>
        <v/>
      </c>
      <c r="P222" s="156" t="str">
        <f>IF('ادخال البيانات'!W224="","",'ادخال البيانات'!W224)</f>
        <v/>
      </c>
      <c r="Q222" s="157" t="str">
        <f>IF(P222="","",P222/'ادخال البيانات'!$P$3)</f>
        <v/>
      </c>
      <c r="R222" s="66">
        <f>'ادخال البيانات'!Q227</f>
        <v>0</v>
      </c>
      <c r="S222" s="67">
        <f t="shared" si="8"/>
        <v>0</v>
      </c>
      <c r="T222" s="5"/>
    </row>
    <row r="223" spans="2:20" x14ac:dyDescent="0.3">
      <c r="B223"/>
      <c r="D223" s="83" t="str">
        <f>IF('ادخال البيانات'!D225="","",'ادخال البيانات'!E225)</f>
        <v/>
      </c>
      <c r="E223" s="84" t="str">
        <f>IF(D223="","",D223/'ادخال البيانات'!$P$3)</f>
        <v/>
      </c>
      <c r="F223" s="83" t="str">
        <f>IF('ادخال البيانات'!G225="","",'ادخال البيانات'!H225)</f>
        <v/>
      </c>
      <c r="G223" s="80" t="str">
        <f>IF(F223="","",F223/'ادخال البيانات'!$P$3)</f>
        <v/>
      </c>
      <c r="H223" s="77" t="str">
        <f>IF('ادخال البيانات'!J225="","",'ادخال البيانات'!K225)</f>
        <v/>
      </c>
      <c r="I223" s="78" t="str">
        <f>IF(H223="","",H223/'ادخال البيانات'!$P$3)</f>
        <v/>
      </c>
      <c r="J223" s="81" t="str">
        <f>IF('ادخال البيانات'!M225="","",'ادخال البيانات'!N225)</f>
        <v/>
      </c>
      <c r="K223" s="82" t="str">
        <f>IF(J223="","",J223/'ادخال البيانات'!$P$3)</f>
        <v/>
      </c>
      <c r="L223" s="66" t="str">
        <f>IF('ادخال البيانات'!P225="","",'ادخال البيانات'!Q225)</f>
        <v/>
      </c>
      <c r="M223" s="79" t="str">
        <f>IF(L223="","",L223/'ادخال البيانات'!$P$3)</f>
        <v/>
      </c>
      <c r="N223" s="138" t="str">
        <f>IF('ادخال البيانات'!T225="","",'ادخال البيانات'!T225)</f>
        <v/>
      </c>
      <c r="O223" s="139" t="str">
        <f>IF(N223="","",N223/'ادخال البيانات'!$P$3)</f>
        <v/>
      </c>
      <c r="P223" s="156" t="str">
        <f>IF('ادخال البيانات'!W225="","",'ادخال البيانات'!W225)</f>
        <v/>
      </c>
      <c r="Q223" s="157" t="str">
        <f>IF(P223="","",P223/'ادخال البيانات'!$P$3)</f>
        <v/>
      </c>
      <c r="R223" s="66">
        <f>'ادخال البيانات'!Q228</f>
        <v>0</v>
      </c>
      <c r="S223" s="67">
        <f t="shared" si="8"/>
        <v>0</v>
      </c>
      <c r="T223" s="5"/>
    </row>
    <row r="224" spans="2:20" x14ac:dyDescent="0.3">
      <c r="B224"/>
      <c r="D224" s="83" t="str">
        <f>IF('ادخال البيانات'!D226="","",'ادخال البيانات'!E226)</f>
        <v/>
      </c>
      <c r="E224" s="84" t="str">
        <f>IF(D224="","",D224/'ادخال البيانات'!$P$3)</f>
        <v/>
      </c>
      <c r="F224" s="83" t="str">
        <f>IF('ادخال البيانات'!G226="","",'ادخال البيانات'!H226)</f>
        <v/>
      </c>
      <c r="G224" s="80" t="str">
        <f>IF(F224="","",F224/'ادخال البيانات'!$P$3)</f>
        <v/>
      </c>
      <c r="H224" s="77" t="str">
        <f>IF('ادخال البيانات'!J226="","",'ادخال البيانات'!K226)</f>
        <v/>
      </c>
      <c r="I224" s="78" t="str">
        <f>IF(H224="","",H224/'ادخال البيانات'!$P$3)</f>
        <v/>
      </c>
      <c r="J224" s="81" t="str">
        <f>IF('ادخال البيانات'!M226="","",'ادخال البيانات'!N226)</f>
        <v/>
      </c>
      <c r="K224" s="82" t="str">
        <f>IF(J224="","",J224/'ادخال البيانات'!$P$3)</f>
        <v/>
      </c>
      <c r="L224" s="66" t="str">
        <f>IF('ادخال البيانات'!P226="","",'ادخال البيانات'!Q226)</f>
        <v/>
      </c>
      <c r="M224" s="79" t="str">
        <f>IF(L224="","",L224/'ادخال البيانات'!$P$3)</f>
        <v/>
      </c>
      <c r="N224" s="138" t="str">
        <f>IF('ادخال البيانات'!T226="","",'ادخال البيانات'!T226)</f>
        <v/>
      </c>
      <c r="O224" s="139" t="str">
        <f>IF(N224="","",N224/'ادخال البيانات'!$P$3)</f>
        <v/>
      </c>
      <c r="P224" s="156" t="str">
        <f>IF('ادخال البيانات'!W226="","",'ادخال البيانات'!W226)</f>
        <v/>
      </c>
      <c r="Q224" s="157" t="str">
        <f>IF(P224="","",P224/'ادخال البيانات'!$P$3)</f>
        <v/>
      </c>
      <c r="R224" s="66">
        <f>'ادخال البيانات'!Q229</f>
        <v>0</v>
      </c>
      <c r="S224" s="67">
        <f t="shared" si="8"/>
        <v>0</v>
      </c>
      <c r="T224" s="5"/>
    </row>
    <row r="225" spans="2:20" x14ac:dyDescent="0.3">
      <c r="B225"/>
      <c r="D225" s="83" t="str">
        <f>IF('ادخال البيانات'!D227="","",'ادخال البيانات'!E227)</f>
        <v/>
      </c>
      <c r="E225" s="84" t="str">
        <f>IF(D225="","",D225/'ادخال البيانات'!$P$3)</f>
        <v/>
      </c>
      <c r="F225" s="83" t="str">
        <f>IF('ادخال البيانات'!G227="","",'ادخال البيانات'!H227)</f>
        <v/>
      </c>
      <c r="G225" s="80" t="str">
        <f>IF(F225="","",F225/'ادخال البيانات'!$P$3)</f>
        <v/>
      </c>
      <c r="H225" s="77" t="str">
        <f>IF('ادخال البيانات'!J227="","",'ادخال البيانات'!K227)</f>
        <v/>
      </c>
      <c r="I225" s="78" t="str">
        <f>IF(H225="","",H225/'ادخال البيانات'!$P$3)</f>
        <v/>
      </c>
      <c r="J225" s="81" t="str">
        <f>IF('ادخال البيانات'!M227="","",'ادخال البيانات'!N227)</f>
        <v/>
      </c>
      <c r="K225" s="82" t="str">
        <f>IF(J225="","",J225/'ادخال البيانات'!$P$3)</f>
        <v/>
      </c>
      <c r="L225" s="66" t="str">
        <f>IF('ادخال البيانات'!P227="","",'ادخال البيانات'!Q227)</f>
        <v/>
      </c>
      <c r="M225" s="79" t="str">
        <f>IF(L225="","",L225/'ادخال البيانات'!$P$3)</f>
        <v/>
      </c>
      <c r="N225" s="138" t="str">
        <f>IF('ادخال البيانات'!T227="","",'ادخال البيانات'!T227)</f>
        <v/>
      </c>
      <c r="O225" s="139" t="str">
        <f>IF(N225="","",N225/'ادخال البيانات'!$P$3)</f>
        <v/>
      </c>
      <c r="P225" s="156" t="str">
        <f>IF('ادخال البيانات'!W227="","",'ادخال البيانات'!W227)</f>
        <v/>
      </c>
      <c r="Q225" s="157" t="str">
        <f>IF(P225="","",P225/'ادخال البيانات'!$P$3)</f>
        <v/>
      </c>
      <c r="R225" s="66">
        <f>'ادخال البيانات'!Q230</f>
        <v>0</v>
      </c>
      <c r="S225" s="67">
        <f t="shared" si="8"/>
        <v>0</v>
      </c>
      <c r="T225" s="5"/>
    </row>
    <row r="226" spans="2:20" x14ac:dyDescent="0.3">
      <c r="B226"/>
      <c r="D226" s="83" t="str">
        <f>IF('ادخال البيانات'!D228="","",'ادخال البيانات'!E228)</f>
        <v/>
      </c>
      <c r="E226" s="84" t="str">
        <f>IF(D226="","",D226/'ادخال البيانات'!$P$3)</f>
        <v/>
      </c>
      <c r="F226" s="83" t="str">
        <f>IF('ادخال البيانات'!G228="","",'ادخال البيانات'!H228)</f>
        <v/>
      </c>
      <c r="G226" s="80" t="str">
        <f>IF(F226="","",F226/'ادخال البيانات'!$P$3)</f>
        <v/>
      </c>
      <c r="H226" s="77" t="str">
        <f>IF('ادخال البيانات'!J228="","",'ادخال البيانات'!K228)</f>
        <v/>
      </c>
      <c r="I226" s="78" t="str">
        <f>IF(H226="","",H226/'ادخال البيانات'!$P$3)</f>
        <v/>
      </c>
      <c r="J226" s="81" t="str">
        <f>IF('ادخال البيانات'!M228="","",'ادخال البيانات'!N228)</f>
        <v/>
      </c>
      <c r="K226" s="82" t="str">
        <f>IF(J226="","",J226/'ادخال البيانات'!$P$3)</f>
        <v/>
      </c>
      <c r="L226" s="66" t="str">
        <f>IF('ادخال البيانات'!P228="","",'ادخال البيانات'!Q228)</f>
        <v/>
      </c>
      <c r="M226" s="79" t="str">
        <f>IF(L226="","",L226/'ادخال البيانات'!$P$3)</f>
        <v/>
      </c>
      <c r="N226" s="138" t="str">
        <f>IF('ادخال البيانات'!T228="","",'ادخال البيانات'!T228)</f>
        <v/>
      </c>
      <c r="O226" s="139" t="str">
        <f>IF(N226="","",N226/'ادخال البيانات'!$P$3)</f>
        <v/>
      </c>
      <c r="P226" s="156" t="str">
        <f>IF('ادخال البيانات'!W228="","",'ادخال البيانات'!W228)</f>
        <v/>
      </c>
      <c r="Q226" s="157" t="str">
        <f>IF(P226="","",P226/'ادخال البيانات'!$P$3)</f>
        <v/>
      </c>
      <c r="R226" s="66">
        <f>'ادخال البيانات'!Q231</f>
        <v>0</v>
      </c>
      <c r="S226" s="67">
        <f t="shared" si="8"/>
        <v>0</v>
      </c>
      <c r="T226" s="5"/>
    </row>
    <row r="227" spans="2:20" x14ac:dyDescent="0.3">
      <c r="B227"/>
      <c r="D227" s="83" t="str">
        <f>IF('ادخال البيانات'!D229="","",'ادخال البيانات'!E229)</f>
        <v/>
      </c>
      <c r="E227" s="84" t="str">
        <f>IF(D227="","",D227/'ادخال البيانات'!$P$3)</f>
        <v/>
      </c>
      <c r="F227" s="83" t="str">
        <f>IF('ادخال البيانات'!G229="","",'ادخال البيانات'!H229)</f>
        <v/>
      </c>
      <c r="G227" s="80" t="str">
        <f>IF(F227="","",F227/'ادخال البيانات'!$P$3)</f>
        <v/>
      </c>
      <c r="H227" s="77" t="str">
        <f>IF('ادخال البيانات'!J229="","",'ادخال البيانات'!K229)</f>
        <v/>
      </c>
      <c r="I227" s="78" t="str">
        <f>IF(H227="","",H227/'ادخال البيانات'!$P$3)</f>
        <v/>
      </c>
      <c r="J227" s="81" t="str">
        <f>IF('ادخال البيانات'!M229="","",'ادخال البيانات'!N229)</f>
        <v/>
      </c>
      <c r="K227" s="82" t="str">
        <f>IF(J227="","",J227/'ادخال البيانات'!$P$3)</f>
        <v/>
      </c>
      <c r="L227" s="66" t="str">
        <f>IF('ادخال البيانات'!P229="","",'ادخال البيانات'!Q229)</f>
        <v/>
      </c>
      <c r="M227" s="79" t="str">
        <f>IF(L227="","",L227/'ادخال البيانات'!$P$3)</f>
        <v/>
      </c>
      <c r="N227" s="138" t="str">
        <f>IF('ادخال البيانات'!T229="","",'ادخال البيانات'!T229)</f>
        <v/>
      </c>
      <c r="O227" s="139" t="str">
        <f>IF(N227="","",N227/'ادخال البيانات'!$P$3)</f>
        <v/>
      </c>
      <c r="P227" s="156" t="str">
        <f>IF('ادخال البيانات'!W229="","",'ادخال البيانات'!W229)</f>
        <v/>
      </c>
      <c r="Q227" s="157" t="str">
        <f>IF(P227="","",P227/'ادخال البيانات'!$P$3)</f>
        <v/>
      </c>
      <c r="R227" s="66">
        <f>'ادخال البيانات'!Q232</f>
        <v>0</v>
      </c>
      <c r="S227" s="67">
        <f t="shared" si="8"/>
        <v>0</v>
      </c>
      <c r="T227" s="5"/>
    </row>
    <row r="228" spans="2:20" x14ac:dyDescent="0.3">
      <c r="B228"/>
      <c r="D228" s="83" t="str">
        <f>IF('ادخال البيانات'!D230="","",'ادخال البيانات'!E230)</f>
        <v/>
      </c>
      <c r="E228" s="84" t="str">
        <f>IF(D228="","",D228/'ادخال البيانات'!$P$3)</f>
        <v/>
      </c>
      <c r="F228" s="83" t="str">
        <f>IF('ادخال البيانات'!G230="","",'ادخال البيانات'!H230)</f>
        <v/>
      </c>
      <c r="G228" s="80" t="str">
        <f>IF(F228="","",F228/'ادخال البيانات'!$P$3)</f>
        <v/>
      </c>
      <c r="H228" s="77" t="str">
        <f>IF('ادخال البيانات'!J230="","",'ادخال البيانات'!K230)</f>
        <v/>
      </c>
      <c r="I228" s="78" t="str">
        <f>IF(H228="","",H228/'ادخال البيانات'!$P$3)</f>
        <v/>
      </c>
      <c r="J228" s="81" t="str">
        <f>IF('ادخال البيانات'!M230="","",'ادخال البيانات'!N230)</f>
        <v/>
      </c>
      <c r="K228" s="82" t="str">
        <f>IF(J228="","",J228/'ادخال البيانات'!$P$3)</f>
        <v/>
      </c>
      <c r="L228" s="66" t="str">
        <f>IF('ادخال البيانات'!P230="","",'ادخال البيانات'!Q230)</f>
        <v/>
      </c>
      <c r="M228" s="79" t="str">
        <f>IF(L228="","",L228/'ادخال البيانات'!$P$3)</f>
        <v/>
      </c>
      <c r="N228" s="138" t="str">
        <f>IF('ادخال البيانات'!T230="","",'ادخال البيانات'!T230)</f>
        <v/>
      </c>
      <c r="O228" s="139" t="str">
        <f>IF(N228="","",N228/'ادخال البيانات'!$P$3)</f>
        <v/>
      </c>
      <c r="P228" s="156" t="str">
        <f>IF('ادخال البيانات'!W230="","",'ادخال البيانات'!W230)</f>
        <v/>
      </c>
      <c r="Q228" s="157" t="str">
        <f>IF(P228="","",P228/'ادخال البيانات'!$P$3)</f>
        <v/>
      </c>
      <c r="R228" s="66">
        <f>'ادخال البيانات'!Q233</f>
        <v>0</v>
      </c>
      <c r="S228" s="67">
        <f t="shared" si="8"/>
        <v>0</v>
      </c>
      <c r="T228" s="5"/>
    </row>
    <row r="229" spans="2:20" x14ac:dyDescent="0.3">
      <c r="B229"/>
      <c r="D229" s="83" t="str">
        <f>IF('ادخال البيانات'!D231="","",'ادخال البيانات'!E231)</f>
        <v/>
      </c>
      <c r="E229" s="84" t="str">
        <f>IF(D229="","",D229/'ادخال البيانات'!$P$3)</f>
        <v/>
      </c>
      <c r="F229" s="83" t="str">
        <f>IF('ادخال البيانات'!G231="","",'ادخال البيانات'!H231)</f>
        <v/>
      </c>
      <c r="G229" s="80" t="str">
        <f>IF(F229="","",F229/'ادخال البيانات'!$P$3)</f>
        <v/>
      </c>
      <c r="H229" s="77" t="str">
        <f>IF('ادخال البيانات'!J231="","",'ادخال البيانات'!K231)</f>
        <v/>
      </c>
      <c r="I229" s="78" t="str">
        <f>IF(H229="","",H229/'ادخال البيانات'!$P$3)</f>
        <v/>
      </c>
      <c r="J229" s="81" t="str">
        <f>IF('ادخال البيانات'!M231="","",'ادخال البيانات'!N231)</f>
        <v/>
      </c>
      <c r="K229" s="82" t="str">
        <f>IF(J229="","",J229/'ادخال البيانات'!$P$3)</f>
        <v/>
      </c>
      <c r="L229" s="66" t="str">
        <f>IF('ادخال البيانات'!P231="","",'ادخال البيانات'!Q231)</f>
        <v/>
      </c>
      <c r="M229" s="79" t="str">
        <f>IF(L229="","",L229/'ادخال البيانات'!$P$3)</f>
        <v/>
      </c>
      <c r="N229" s="138" t="str">
        <f>IF('ادخال البيانات'!T231="","",'ادخال البيانات'!T231)</f>
        <v/>
      </c>
      <c r="O229" s="139" t="str">
        <f>IF(N229="","",N229/'ادخال البيانات'!$P$3)</f>
        <v/>
      </c>
      <c r="P229" s="156" t="str">
        <f>IF('ادخال البيانات'!W231="","",'ادخال البيانات'!W231)</f>
        <v/>
      </c>
      <c r="Q229" s="157" t="str">
        <f>IF(P229="","",P229/'ادخال البيانات'!$P$3)</f>
        <v/>
      </c>
      <c r="R229" s="66">
        <f>'ادخال البيانات'!Q234</f>
        <v>0</v>
      </c>
      <c r="S229" s="67">
        <f t="shared" si="8"/>
        <v>0</v>
      </c>
      <c r="T229" s="5"/>
    </row>
    <row r="230" spans="2:20" x14ac:dyDescent="0.3">
      <c r="B230"/>
      <c r="D230" s="83" t="str">
        <f>IF('ادخال البيانات'!D232="","",'ادخال البيانات'!E232)</f>
        <v/>
      </c>
      <c r="E230" s="84" t="str">
        <f>IF(D230="","",D230/'ادخال البيانات'!$P$3)</f>
        <v/>
      </c>
      <c r="F230" s="83" t="str">
        <f>IF('ادخال البيانات'!G232="","",'ادخال البيانات'!H232)</f>
        <v/>
      </c>
      <c r="G230" s="80" t="str">
        <f>IF(F230="","",F230/'ادخال البيانات'!$P$3)</f>
        <v/>
      </c>
      <c r="H230" s="77" t="str">
        <f>IF('ادخال البيانات'!J232="","",'ادخال البيانات'!K232)</f>
        <v/>
      </c>
      <c r="I230" s="78" t="str">
        <f>IF(H230="","",H230/'ادخال البيانات'!$P$3)</f>
        <v/>
      </c>
      <c r="J230" s="81" t="str">
        <f>IF('ادخال البيانات'!M232="","",'ادخال البيانات'!N232)</f>
        <v/>
      </c>
      <c r="K230" s="82" t="str">
        <f>IF(J230="","",J230/'ادخال البيانات'!$P$3)</f>
        <v/>
      </c>
      <c r="L230" s="66" t="str">
        <f>IF('ادخال البيانات'!P232="","",'ادخال البيانات'!Q232)</f>
        <v/>
      </c>
      <c r="M230" s="79" t="str">
        <f>IF(L230="","",L230/'ادخال البيانات'!$P$3)</f>
        <v/>
      </c>
      <c r="N230" s="138" t="str">
        <f>IF('ادخال البيانات'!T232="","",'ادخال البيانات'!T232)</f>
        <v/>
      </c>
      <c r="O230" s="139" t="str">
        <f>IF(N230="","",N230/'ادخال البيانات'!$P$3)</f>
        <v/>
      </c>
      <c r="P230" s="156" t="str">
        <f>IF('ادخال البيانات'!W232="","",'ادخال البيانات'!W232)</f>
        <v/>
      </c>
      <c r="Q230" s="157" t="str">
        <f>IF(P230="","",P230/'ادخال البيانات'!$P$3)</f>
        <v/>
      </c>
      <c r="R230" s="66">
        <f>'ادخال البيانات'!Q235</f>
        <v>0</v>
      </c>
      <c r="S230" s="67">
        <f t="shared" si="8"/>
        <v>0</v>
      </c>
      <c r="T230" s="5"/>
    </row>
    <row r="231" spans="2:20" x14ac:dyDescent="0.3">
      <c r="B231"/>
      <c r="D231" s="83" t="str">
        <f>IF('ادخال البيانات'!D233="","",'ادخال البيانات'!E233)</f>
        <v/>
      </c>
      <c r="E231" s="84" t="str">
        <f>IF(D231="","",D231/'ادخال البيانات'!$P$3)</f>
        <v/>
      </c>
      <c r="F231" s="83" t="str">
        <f>IF('ادخال البيانات'!G233="","",'ادخال البيانات'!H233)</f>
        <v/>
      </c>
      <c r="G231" s="80" t="str">
        <f>IF(F231="","",F231/'ادخال البيانات'!$P$3)</f>
        <v/>
      </c>
      <c r="H231" s="77" t="str">
        <f>IF('ادخال البيانات'!J233="","",'ادخال البيانات'!K233)</f>
        <v/>
      </c>
      <c r="I231" s="78" t="str">
        <f>IF(H231="","",H231/'ادخال البيانات'!$P$3)</f>
        <v/>
      </c>
      <c r="J231" s="81" t="str">
        <f>IF('ادخال البيانات'!M233="","",'ادخال البيانات'!N233)</f>
        <v/>
      </c>
      <c r="K231" s="82" t="str">
        <f>IF(J231="","",J231/'ادخال البيانات'!$P$3)</f>
        <v/>
      </c>
      <c r="L231" s="66" t="str">
        <f>IF('ادخال البيانات'!P233="","",'ادخال البيانات'!Q233)</f>
        <v/>
      </c>
      <c r="M231" s="79" t="str">
        <f>IF(L231="","",L231/'ادخال البيانات'!$P$3)</f>
        <v/>
      </c>
      <c r="N231" s="138" t="str">
        <f>IF('ادخال البيانات'!T233="","",'ادخال البيانات'!T233)</f>
        <v/>
      </c>
      <c r="O231" s="139" t="str">
        <f>IF(N231="","",N231/'ادخال البيانات'!$P$3)</f>
        <v/>
      </c>
      <c r="P231" s="156" t="str">
        <f>IF('ادخال البيانات'!W233="","",'ادخال البيانات'!W233)</f>
        <v/>
      </c>
      <c r="Q231" s="157" t="str">
        <f>IF(P231="","",P231/'ادخال البيانات'!$P$3)</f>
        <v/>
      </c>
      <c r="R231" s="66">
        <f>'ادخال البيانات'!Q236</f>
        <v>0</v>
      </c>
      <c r="S231" s="67">
        <f t="shared" si="8"/>
        <v>0</v>
      </c>
      <c r="T231" s="5"/>
    </row>
    <row r="232" spans="2:20" x14ac:dyDescent="0.3">
      <c r="B232"/>
      <c r="D232" s="83" t="str">
        <f>IF('ادخال البيانات'!D234="","",'ادخال البيانات'!E234)</f>
        <v/>
      </c>
      <c r="E232" s="84" t="str">
        <f>IF(D232="","",D232/'ادخال البيانات'!$P$3)</f>
        <v/>
      </c>
      <c r="F232" s="83" t="str">
        <f>IF('ادخال البيانات'!G234="","",'ادخال البيانات'!H234)</f>
        <v/>
      </c>
      <c r="G232" s="80" t="str">
        <f>IF(F232="","",F232/'ادخال البيانات'!$P$3)</f>
        <v/>
      </c>
      <c r="H232" s="77" t="str">
        <f>IF('ادخال البيانات'!J234="","",'ادخال البيانات'!K234)</f>
        <v/>
      </c>
      <c r="I232" s="78" t="str">
        <f>IF(H232="","",H232/'ادخال البيانات'!$P$3)</f>
        <v/>
      </c>
      <c r="J232" s="81" t="str">
        <f>IF('ادخال البيانات'!M234="","",'ادخال البيانات'!N234)</f>
        <v/>
      </c>
      <c r="K232" s="82" t="str">
        <f>IF(J232="","",J232/'ادخال البيانات'!$P$3)</f>
        <v/>
      </c>
      <c r="L232" s="66" t="str">
        <f>IF('ادخال البيانات'!P234="","",'ادخال البيانات'!Q234)</f>
        <v/>
      </c>
      <c r="M232" s="79" t="str">
        <f>IF(L232="","",L232/'ادخال البيانات'!$P$3)</f>
        <v/>
      </c>
      <c r="N232" s="138" t="str">
        <f>IF('ادخال البيانات'!T234="","",'ادخال البيانات'!T234)</f>
        <v/>
      </c>
      <c r="O232" s="139" t="str">
        <f>IF(N232="","",N232/'ادخال البيانات'!$P$3)</f>
        <v/>
      </c>
      <c r="P232" s="156" t="str">
        <f>IF('ادخال البيانات'!W234="","",'ادخال البيانات'!W234)</f>
        <v/>
      </c>
      <c r="Q232" s="157" t="str">
        <f>IF(P232="","",P232/'ادخال البيانات'!$P$3)</f>
        <v/>
      </c>
      <c r="R232" s="66">
        <f>'ادخال البيانات'!Q237</f>
        <v>0</v>
      </c>
      <c r="S232" s="67">
        <f t="shared" si="8"/>
        <v>0</v>
      </c>
      <c r="T232" s="5"/>
    </row>
    <row r="233" spans="2:20" x14ac:dyDescent="0.3">
      <c r="B233"/>
      <c r="D233" s="83" t="str">
        <f>IF('ادخال البيانات'!D235="","",'ادخال البيانات'!E235)</f>
        <v/>
      </c>
      <c r="E233" s="84" t="str">
        <f>IF(D233="","",D233/'ادخال البيانات'!$P$3)</f>
        <v/>
      </c>
      <c r="F233" s="83" t="str">
        <f>IF('ادخال البيانات'!G235="","",'ادخال البيانات'!H235)</f>
        <v/>
      </c>
      <c r="G233" s="80" t="str">
        <f>IF(F233="","",F233/'ادخال البيانات'!$P$3)</f>
        <v/>
      </c>
      <c r="H233" s="77" t="str">
        <f>IF('ادخال البيانات'!J235="","",'ادخال البيانات'!K235)</f>
        <v/>
      </c>
      <c r="I233" s="78" t="str">
        <f>IF(H233="","",H233/'ادخال البيانات'!$P$3)</f>
        <v/>
      </c>
      <c r="J233" s="81" t="str">
        <f>IF('ادخال البيانات'!M235="","",'ادخال البيانات'!N235)</f>
        <v/>
      </c>
      <c r="K233" s="82" t="str">
        <f>IF(J233="","",J233/'ادخال البيانات'!$P$3)</f>
        <v/>
      </c>
      <c r="L233" s="66" t="str">
        <f>IF('ادخال البيانات'!P235="","",'ادخال البيانات'!Q235)</f>
        <v/>
      </c>
      <c r="M233" s="79" t="str">
        <f>IF(L233="","",L233/'ادخال البيانات'!$P$3)</f>
        <v/>
      </c>
      <c r="N233" s="138" t="str">
        <f>IF('ادخال البيانات'!T235="","",'ادخال البيانات'!T235)</f>
        <v/>
      </c>
      <c r="O233" s="139" t="str">
        <f>IF(N233="","",N233/'ادخال البيانات'!$P$3)</f>
        <v/>
      </c>
      <c r="P233" s="156" t="str">
        <f>IF('ادخال البيانات'!W235="","",'ادخال البيانات'!W235)</f>
        <v/>
      </c>
      <c r="Q233" s="157" t="str">
        <f>IF(P233="","",P233/'ادخال البيانات'!$P$3)</f>
        <v/>
      </c>
      <c r="R233" s="66">
        <f>'ادخال البيانات'!Q238</f>
        <v>0</v>
      </c>
      <c r="S233" s="67">
        <f t="shared" si="8"/>
        <v>0</v>
      </c>
      <c r="T233" s="5"/>
    </row>
    <row r="234" spans="2:20" x14ac:dyDescent="0.3">
      <c r="B234"/>
      <c r="D234" s="83" t="str">
        <f>IF('ادخال البيانات'!D236="","",'ادخال البيانات'!E236)</f>
        <v/>
      </c>
      <c r="E234" s="84" t="str">
        <f>IF(D234="","",D234/'ادخال البيانات'!$P$3)</f>
        <v/>
      </c>
      <c r="F234" s="83" t="str">
        <f>IF('ادخال البيانات'!G236="","",'ادخال البيانات'!H236)</f>
        <v/>
      </c>
      <c r="G234" s="80" t="str">
        <f>IF(F234="","",F234/'ادخال البيانات'!$P$3)</f>
        <v/>
      </c>
      <c r="H234" s="77" t="str">
        <f>IF('ادخال البيانات'!J236="","",'ادخال البيانات'!K236)</f>
        <v/>
      </c>
      <c r="I234" s="78" t="str">
        <f>IF(H234="","",H234/'ادخال البيانات'!$P$3)</f>
        <v/>
      </c>
      <c r="J234" s="81" t="str">
        <f>IF('ادخال البيانات'!M236="","",'ادخال البيانات'!N236)</f>
        <v/>
      </c>
      <c r="K234" s="82" t="str">
        <f>IF(J234="","",J234/'ادخال البيانات'!$P$3)</f>
        <v/>
      </c>
      <c r="L234" s="66" t="str">
        <f>IF('ادخال البيانات'!P236="","",'ادخال البيانات'!Q236)</f>
        <v/>
      </c>
      <c r="M234" s="79" t="str">
        <f>IF(L234="","",L234/'ادخال البيانات'!$P$3)</f>
        <v/>
      </c>
      <c r="N234" s="138" t="str">
        <f>IF('ادخال البيانات'!T236="","",'ادخال البيانات'!T236)</f>
        <v/>
      </c>
      <c r="O234" s="139" t="str">
        <f>IF(N234="","",N234/'ادخال البيانات'!$P$3)</f>
        <v/>
      </c>
      <c r="P234" s="156" t="str">
        <f>IF('ادخال البيانات'!W236="","",'ادخال البيانات'!W236)</f>
        <v/>
      </c>
      <c r="Q234" s="157" t="str">
        <f>IF(P234="","",P234/'ادخال البيانات'!$P$3)</f>
        <v/>
      </c>
      <c r="R234" s="66">
        <f>'ادخال البيانات'!Q239</f>
        <v>0</v>
      </c>
      <c r="S234" s="67">
        <f t="shared" si="8"/>
        <v>0</v>
      </c>
      <c r="T234" s="5"/>
    </row>
    <row r="235" spans="2:20" x14ac:dyDescent="0.3">
      <c r="B235"/>
      <c r="D235" s="83" t="str">
        <f>IF('ادخال البيانات'!D237="","",'ادخال البيانات'!E237)</f>
        <v/>
      </c>
      <c r="E235" s="84" t="str">
        <f>IF(D235="","",D235/'ادخال البيانات'!$P$3)</f>
        <v/>
      </c>
      <c r="F235" s="83" t="str">
        <f>IF('ادخال البيانات'!G237="","",'ادخال البيانات'!H237)</f>
        <v/>
      </c>
      <c r="G235" s="80" t="str">
        <f>IF(F235="","",F235/'ادخال البيانات'!$P$3)</f>
        <v/>
      </c>
      <c r="H235" s="77" t="str">
        <f>IF('ادخال البيانات'!J237="","",'ادخال البيانات'!K237)</f>
        <v/>
      </c>
      <c r="I235" s="78" t="str">
        <f>IF(H235="","",H235/'ادخال البيانات'!$P$3)</f>
        <v/>
      </c>
      <c r="J235" s="81" t="str">
        <f>IF('ادخال البيانات'!M237="","",'ادخال البيانات'!N237)</f>
        <v/>
      </c>
      <c r="K235" s="82" t="str">
        <f>IF(J235="","",J235/'ادخال البيانات'!$P$3)</f>
        <v/>
      </c>
      <c r="L235" s="66" t="str">
        <f>IF('ادخال البيانات'!P237="","",'ادخال البيانات'!Q237)</f>
        <v/>
      </c>
      <c r="M235" s="79" t="str">
        <f>IF(L235="","",L235/'ادخال البيانات'!$P$3)</f>
        <v/>
      </c>
      <c r="N235" s="138" t="str">
        <f>IF('ادخال البيانات'!T237="","",'ادخال البيانات'!T237)</f>
        <v/>
      </c>
      <c r="O235" s="139" t="str">
        <f>IF(N235="","",N235/'ادخال البيانات'!$P$3)</f>
        <v/>
      </c>
      <c r="P235" s="156" t="str">
        <f>IF('ادخال البيانات'!W237="","",'ادخال البيانات'!W237)</f>
        <v/>
      </c>
      <c r="Q235" s="157" t="str">
        <f>IF(P235="","",P235/'ادخال البيانات'!$P$3)</f>
        <v/>
      </c>
      <c r="R235" s="66">
        <f>'ادخال البيانات'!Q240</f>
        <v>0</v>
      </c>
      <c r="S235" s="67">
        <f t="shared" si="8"/>
        <v>0</v>
      </c>
      <c r="T235" s="5"/>
    </row>
    <row r="236" spans="2:20" x14ac:dyDescent="0.3">
      <c r="B236"/>
      <c r="D236" s="83" t="str">
        <f>IF('ادخال البيانات'!D238="","",'ادخال البيانات'!E238)</f>
        <v/>
      </c>
      <c r="E236" s="84" t="str">
        <f>IF(D236="","",D236/'ادخال البيانات'!$P$3)</f>
        <v/>
      </c>
      <c r="F236" s="83" t="str">
        <f>IF('ادخال البيانات'!G238="","",'ادخال البيانات'!H238)</f>
        <v/>
      </c>
      <c r="G236" s="80" t="str">
        <f>IF(F236="","",F236/'ادخال البيانات'!$P$3)</f>
        <v/>
      </c>
      <c r="H236" s="77" t="str">
        <f>IF('ادخال البيانات'!J238="","",'ادخال البيانات'!K238)</f>
        <v/>
      </c>
      <c r="I236" s="78" t="str">
        <f>IF(H236="","",H236/'ادخال البيانات'!$P$3)</f>
        <v/>
      </c>
      <c r="J236" s="81" t="str">
        <f>IF('ادخال البيانات'!M238="","",'ادخال البيانات'!N238)</f>
        <v/>
      </c>
      <c r="K236" s="82" t="str">
        <f>IF(J236="","",J236/'ادخال البيانات'!$P$3)</f>
        <v/>
      </c>
      <c r="L236" s="66" t="str">
        <f>IF('ادخال البيانات'!P238="","",'ادخال البيانات'!Q238)</f>
        <v/>
      </c>
      <c r="M236" s="79" t="str">
        <f>IF(L236="","",L236/'ادخال البيانات'!$P$3)</f>
        <v/>
      </c>
      <c r="N236" s="138" t="str">
        <f>IF('ادخال البيانات'!T238="","",'ادخال البيانات'!T238)</f>
        <v/>
      </c>
      <c r="O236" s="139" t="str">
        <f>IF(N236="","",N236/'ادخال البيانات'!$P$3)</f>
        <v/>
      </c>
      <c r="P236" s="156" t="str">
        <f>IF('ادخال البيانات'!W238="","",'ادخال البيانات'!W238)</f>
        <v/>
      </c>
      <c r="Q236" s="157" t="str">
        <f>IF(P236="","",P236/'ادخال البيانات'!$P$3)</f>
        <v/>
      </c>
      <c r="R236" s="66">
        <f>'ادخال البيانات'!Q241</f>
        <v>0</v>
      </c>
      <c r="S236" s="67">
        <f t="shared" si="8"/>
        <v>0</v>
      </c>
      <c r="T236" s="5"/>
    </row>
    <row r="237" spans="2:20" x14ac:dyDescent="0.3">
      <c r="B237"/>
      <c r="D237" s="83" t="str">
        <f>IF('ادخال البيانات'!D239="","",'ادخال البيانات'!E239)</f>
        <v/>
      </c>
      <c r="E237" s="84" t="str">
        <f>IF(D237="","",D237/'ادخال البيانات'!$P$3)</f>
        <v/>
      </c>
      <c r="F237" s="83" t="str">
        <f>IF('ادخال البيانات'!G239="","",'ادخال البيانات'!H239)</f>
        <v/>
      </c>
      <c r="G237" s="80" t="str">
        <f>IF(F237="","",F237/'ادخال البيانات'!$P$3)</f>
        <v/>
      </c>
      <c r="H237" s="77" t="str">
        <f>IF('ادخال البيانات'!J239="","",'ادخال البيانات'!K239)</f>
        <v/>
      </c>
      <c r="I237" s="78" t="str">
        <f>IF(H237="","",H237/'ادخال البيانات'!$P$3)</f>
        <v/>
      </c>
      <c r="J237" s="81" t="str">
        <f>IF('ادخال البيانات'!M239="","",'ادخال البيانات'!N239)</f>
        <v/>
      </c>
      <c r="K237" s="82" t="str">
        <f>IF(J237="","",J237/'ادخال البيانات'!$P$3)</f>
        <v/>
      </c>
      <c r="L237" s="66" t="str">
        <f>IF('ادخال البيانات'!P239="","",'ادخال البيانات'!Q239)</f>
        <v/>
      </c>
      <c r="M237" s="79" t="str">
        <f>IF(L237="","",L237/'ادخال البيانات'!$P$3)</f>
        <v/>
      </c>
      <c r="N237" s="138" t="str">
        <f>IF('ادخال البيانات'!T239="","",'ادخال البيانات'!T239)</f>
        <v/>
      </c>
      <c r="O237" s="139" t="str">
        <f>IF(N237="","",N237/'ادخال البيانات'!$P$3)</f>
        <v/>
      </c>
      <c r="P237" s="156" t="str">
        <f>IF('ادخال البيانات'!W239="","",'ادخال البيانات'!W239)</f>
        <v/>
      </c>
      <c r="Q237" s="157" t="str">
        <f>IF(P237="","",P237/'ادخال البيانات'!$P$3)</f>
        <v/>
      </c>
      <c r="R237" s="66">
        <f>'ادخال البيانات'!Q242</f>
        <v>0</v>
      </c>
      <c r="S237" s="67">
        <f t="shared" si="8"/>
        <v>0</v>
      </c>
      <c r="T237" s="5"/>
    </row>
    <row r="238" spans="2:20" x14ac:dyDescent="0.3">
      <c r="B238"/>
      <c r="D238" s="83" t="str">
        <f>IF('ادخال البيانات'!D240="","",'ادخال البيانات'!E240)</f>
        <v/>
      </c>
      <c r="E238" s="84" t="str">
        <f>IF(D238="","",D238/'ادخال البيانات'!$P$3)</f>
        <v/>
      </c>
      <c r="F238" s="83" t="str">
        <f>IF('ادخال البيانات'!G240="","",'ادخال البيانات'!H240)</f>
        <v/>
      </c>
      <c r="G238" s="80" t="str">
        <f>IF(F238="","",F238/'ادخال البيانات'!$P$3)</f>
        <v/>
      </c>
      <c r="H238" s="77" t="str">
        <f>IF('ادخال البيانات'!J240="","",'ادخال البيانات'!K240)</f>
        <v/>
      </c>
      <c r="I238" s="78" t="str">
        <f>IF(H238="","",H238/'ادخال البيانات'!$P$3)</f>
        <v/>
      </c>
      <c r="J238" s="81" t="str">
        <f>IF('ادخال البيانات'!M240="","",'ادخال البيانات'!N240)</f>
        <v/>
      </c>
      <c r="K238" s="82" t="str">
        <f>IF(J238="","",J238/'ادخال البيانات'!$P$3)</f>
        <v/>
      </c>
      <c r="L238" s="66" t="str">
        <f>IF('ادخال البيانات'!P240="","",'ادخال البيانات'!Q240)</f>
        <v/>
      </c>
      <c r="M238" s="79" t="str">
        <f>IF(L238="","",L238/'ادخال البيانات'!$P$3)</f>
        <v/>
      </c>
      <c r="N238" s="138" t="str">
        <f>IF('ادخال البيانات'!T240="","",'ادخال البيانات'!T240)</f>
        <v/>
      </c>
      <c r="O238" s="139" t="str">
        <f>IF(N238="","",N238/'ادخال البيانات'!$P$3)</f>
        <v/>
      </c>
      <c r="P238" s="156" t="str">
        <f>IF('ادخال البيانات'!W240="","",'ادخال البيانات'!W240)</f>
        <v/>
      </c>
      <c r="Q238" s="157" t="str">
        <f>IF(P238="","",P238/'ادخال البيانات'!$P$3)</f>
        <v/>
      </c>
      <c r="R238" s="66">
        <f>'ادخال البيانات'!Q243</f>
        <v>0</v>
      </c>
      <c r="S238" s="67">
        <f t="shared" si="8"/>
        <v>0</v>
      </c>
      <c r="T238" s="5"/>
    </row>
    <row r="239" spans="2:20" x14ac:dyDescent="0.3">
      <c r="B239"/>
      <c r="D239" s="83" t="str">
        <f>IF('ادخال البيانات'!D241="","",'ادخال البيانات'!E241)</f>
        <v/>
      </c>
      <c r="E239" s="84" t="str">
        <f>IF(D239="","",D239/'ادخال البيانات'!$P$3)</f>
        <v/>
      </c>
      <c r="F239" s="83" t="str">
        <f>IF('ادخال البيانات'!G241="","",'ادخال البيانات'!H241)</f>
        <v/>
      </c>
      <c r="G239" s="80" t="str">
        <f>IF(F239="","",F239/'ادخال البيانات'!$P$3)</f>
        <v/>
      </c>
      <c r="H239" s="77" t="str">
        <f>IF('ادخال البيانات'!J241="","",'ادخال البيانات'!K241)</f>
        <v/>
      </c>
      <c r="I239" s="78" t="str">
        <f>IF(H239="","",H239/'ادخال البيانات'!$P$3)</f>
        <v/>
      </c>
      <c r="J239" s="81" t="str">
        <f>IF('ادخال البيانات'!M241="","",'ادخال البيانات'!N241)</f>
        <v/>
      </c>
      <c r="K239" s="82" t="str">
        <f>IF(J239="","",J239/'ادخال البيانات'!$P$3)</f>
        <v/>
      </c>
      <c r="L239" s="66" t="str">
        <f>IF('ادخال البيانات'!P241="","",'ادخال البيانات'!Q241)</f>
        <v/>
      </c>
      <c r="M239" s="79" t="str">
        <f>IF(L239="","",L239/'ادخال البيانات'!$P$3)</f>
        <v/>
      </c>
      <c r="N239" s="138" t="str">
        <f>IF('ادخال البيانات'!T241="","",'ادخال البيانات'!T241)</f>
        <v/>
      </c>
      <c r="O239" s="139" t="str">
        <f>IF(N239="","",N239/'ادخال البيانات'!$P$3)</f>
        <v/>
      </c>
      <c r="P239" s="156" t="str">
        <f>IF('ادخال البيانات'!W241="","",'ادخال البيانات'!W241)</f>
        <v/>
      </c>
      <c r="Q239" s="157" t="str">
        <f>IF(P239="","",P239/'ادخال البيانات'!$P$3)</f>
        <v/>
      </c>
      <c r="R239" s="66">
        <f>'ادخال البيانات'!Q244</f>
        <v>0</v>
      </c>
      <c r="S239" s="67">
        <f t="shared" si="8"/>
        <v>0</v>
      </c>
      <c r="T239" s="5"/>
    </row>
    <row r="240" spans="2:20" x14ac:dyDescent="0.3">
      <c r="B240"/>
      <c r="D240" s="83" t="str">
        <f>IF('ادخال البيانات'!D242="","",'ادخال البيانات'!E242)</f>
        <v/>
      </c>
      <c r="E240" s="84" t="str">
        <f>IF(D240="","",D240/'ادخال البيانات'!$P$3)</f>
        <v/>
      </c>
      <c r="F240" s="83" t="str">
        <f>IF('ادخال البيانات'!G242="","",'ادخال البيانات'!H242)</f>
        <v/>
      </c>
      <c r="G240" s="80" t="str">
        <f>IF(F240="","",F240/'ادخال البيانات'!$P$3)</f>
        <v/>
      </c>
      <c r="H240" s="77" t="str">
        <f>IF('ادخال البيانات'!J242="","",'ادخال البيانات'!K242)</f>
        <v/>
      </c>
      <c r="I240" s="78" t="str">
        <f>IF(H240="","",H240/'ادخال البيانات'!$P$3)</f>
        <v/>
      </c>
      <c r="J240" s="81" t="str">
        <f>IF('ادخال البيانات'!M242="","",'ادخال البيانات'!N242)</f>
        <v/>
      </c>
      <c r="K240" s="82" t="str">
        <f>IF(J240="","",J240/'ادخال البيانات'!$P$3)</f>
        <v/>
      </c>
      <c r="L240" s="66" t="str">
        <f>IF('ادخال البيانات'!P242="","",'ادخال البيانات'!Q242)</f>
        <v/>
      </c>
      <c r="M240" s="79" t="str">
        <f>IF(L240="","",L240/'ادخال البيانات'!$P$3)</f>
        <v/>
      </c>
      <c r="N240" s="138" t="str">
        <f>IF('ادخال البيانات'!T242="","",'ادخال البيانات'!T242)</f>
        <v/>
      </c>
      <c r="O240" s="139" t="str">
        <f>IF(N240="","",N240/'ادخال البيانات'!$P$3)</f>
        <v/>
      </c>
      <c r="P240" s="156" t="str">
        <f>IF('ادخال البيانات'!W242="","",'ادخال البيانات'!W242)</f>
        <v/>
      </c>
      <c r="Q240" s="157" t="str">
        <f>IF(P240="","",P240/'ادخال البيانات'!$P$3)</f>
        <v/>
      </c>
      <c r="R240" s="66">
        <f>'ادخال البيانات'!Q245</f>
        <v>0</v>
      </c>
      <c r="S240" s="67">
        <f t="shared" si="8"/>
        <v>0</v>
      </c>
      <c r="T240" s="5"/>
    </row>
    <row r="241" spans="2:20" x14ac:dyDescent="0.3">
      <c r="B241"/>
      <c r="D241" s="83" t="str">
        <f>IF('ادخال البيانات'!D243="","",'ادخال البيانات'!E243)</f>
        <v/>
      </c>
      <c r="E241" s="84" t="str">
        <f>IF(D241="","",D241/'ادخال البيانات'!$P$3)</f>
        <v/>
      </c>
      <c r="F241" s="83" t="str">
        <f>IF('ادخال البيانات'!G243="","",'ادخال البيانات'!H243)</f>
        <v/>
      </c>
      <c r="G241" s="80" t="str">
        <f>IF(F241="","",F241/'ادخال البيانات'!$P$3)</f>
        <v/>
      </c>
      <c r="H241" s="77" t="str">
        <f>IF('ادخال البيانات'!J243="","",'ادخال البيانات'!K243)</f>
        <v/>
      </c>
      <c r="I241" s="78" t="str">
        <f>IF(H241="","",H241/'ادخال البيانات'!$P$3)</f>
        <v/>
      </c>
      <c r="J241" s="81" t="str">
        <f>IF('ادخال البيانات'!M243="","",'ادخال البيانات'!N243)</f>
        <v/>
      </c>
      <c r="K241" s="82" t="str">
        <f>IF(J241="","",J241/'ادخال البيانات'!$P$3)</f>
        <v/>
      </c>
      <c r="L241" s="66" t="str">
        <f>IF('ادخال البيانات'!P243="","",'ادخال البيانات'!Q243)</f>
        <v/>
      </c>
      <c r="M241" s="79" t="str">
        <f>IF(L241="","",L241/'ادخال البيانات'!$P$3)</f>
        <v/>
      </c>
      <c r="N241" s="138" t="str">
        <f>IF('ادخال البيانات'!T243="","",'ادخال البيانات'!T243)</f>
        <v/>
      </c>
      <c r="O241" s="139" t="str">
        <f>IF(N241="","",N241/'ادخال البيانات'!$P$3)</f>
        <v/>
      </c>
      <c r="P241" s="156" t="str">
        <f>IF('ادخال البيانات'!W243="","",'ادخال البيانات'!W243)</f>
        <v/>
      </c>
      <c r="Q241" s="157" t="str">
        <f>IF(P241="","",P241/'ادخال البيانات'!$P$3)</f>
        <v/>
      </c>
      <c r="R241" s="66">
        <f>'ادخال البيانات'!Q246</f>
        <v>0</v>
      </c>
      <c r="S241" s="67">
        <f t="shared" si="8"/>
        <v>0</v>
      </c>
      <c r="T241" s="5"/>
    </row>
    <row r="242" spans="2:20" x14ac:dyDescent="0.3">
      <c r="B242"/>
      <c r="D242" s="83" t="str">
        <f>IF('ادخال البيانات'!D244="","",'ادخال البيانات'!E244)</f>
        <v/>
      </c>
      <c r="E242" s="84" t="str">
        <f>IF(D242="","",D242/'ادخال البيانات'!$P$3)</f>
        <v/>
      </c>
      <c r="F242" s="83" t="str">
        <f>IF('ادخال البيانات'!G244="","",'ادخال البيانات'!H244)</f>
        <v/>
      </c>
      <c r="G242" s="80" t="str">
        <f>IF(F242="","",F242/'ادخال البيانات'!$P$3)</f>
        <v/>
      </c>
      <c r="H242" s="77" t="str">
        <f>IF('ادخال البيانات'!J244="","",'ادخال البيانات'!K244)</f>
        <v/>
      </c>
      <c r="I242" s="78" t="str">
        <f>IF(H242="","",H242/'ادخال البيانات'!$P$3)</f>
        <v/>
      </c>
      <c r="J242" s="81" t="str">
        <f>IF('ادخال البيانات'!M244="","",'ادخال البيانات'!N244)</f>
        <v/>
      </c>
      <c r="K242" s="82" t="str">
        <f>IF(J242="","",J242/'ادخال البيانات'!$P$3)</f>
        <v/>
      </c>
      <c r="L242" s="66" t="str">
        <f>IF('ادخال البيانات'!P244="","",'ادخال البيانات'!Q244)</f>
        <v/>
      </c>
      <c r="M242" s="79" t="str">
        <f>IF(L242="","",L242/'ادخال البيانات'!$P$3)</f>
        <v/>
      </c>
      <c r="N242" s="138" t="str">
        <f>IF('ادخال البيانات'!T244="","",'ادخال البيانات'!T244)</f>
        <v/>
      </c>
      <c r="O242" s="139" t="str">
        <f>IF(N242="","",N242/'ادخال البيانات'!$P$3)</f>
        <v/>
      </c>
      <c r="P242" s="156" t="str">
        <f>IF('ادخال البيانات'!W244="","",'ادخال البيانات'!W244)</f>
        <v/>
      </c>
      <c r="Q242" s="157" t="str">
        <f>IF(P242="","",P242/'ادخال البيانات'!$P$3)</f>
        <v/>
      </c>
      <c r="R242" s="66">
        <f>'ادخال البيانات'!Q247</f>
        <v>0</v>
      </c>
      <c r="S242" s="67">
        <f t="shared" si="8"/>
        <v>0</v>
      </c>
      <c r="T242" s="5"/>
    </row>
    <row r="243" spans="2:20" x14ac:dyDescent="0.3">
      <c r="B243"/>
      <c r="D243" s="83" t="str">
        <f>IF('ادخال البيانات'!D245="","",'ادخال البيانات'!E245)</f>
        <v/>
      </c>
      <c r="E243" s="84" t="str">
        <f>IF(D243="","",D243/'ادخال البيانات'!$P$3)</f>
        <v/>
      </c>
      <c r="F243" s="83" t="str">
        <f>IF('ادخال البيانات'!G245="","",'ادخال البيانات'!H245)</f>
        <v/>
      </c>
      <c r="G243" s="80" t="str">
        <f>IF(F243="","",F243/'ادخال البيانات'!$P$3)</f>
        <v/>
      </c>
      <c r="H243" s="77" t="str">
        <f>IF('ادخال البيانات'!J245="","",'ادخال البيانات'!K245)</f>
        <v/>
      </c>
      <c r="I243" s="78" t="str">
        <f>IF(H243="","",H243/'ادخال البيانات'!$P$3)</f>
        <v/>
      </c>
      <c r="J243" s="81" t="str">
        <f>IF('ادخال البيانات'!M245="","",'ادخال البيانات'!N245)</f>
        <v/>
      </c>
      <c r="K243" s="82" t="str">
        <f>IF(J243="","",J243/'ادخال البيانات'!$P$3)</f>
        <v/>
      </c>
      <c r="L243" s="66" t="str">
        <f>IF('ادخال البيانات'!P245="","",'ادخال البيانات'!Q245)</f>
        <v/>
      </c>
      <c r="M243" s="79" t="str">
        <f>IF(L243="","",L243/'ادخال البيانات'!$P$3)</f>
        <v/>
      </c>
      <c r="N243" s="138" t="str">
        <f>IF('ادخال البيانات'!T245="","",'ادخال البيانات'!T245)</f>
        <v/>
      </c>
      <c r="O243" s="139" t="str">
        <f>IF(N243="","",N243/'ادخال البيانات'!$P$3)</f>
        <v/>
      </c>
      <c r="P243" s="156" t="str">
        <f>IF('ادخال البيانات'!W245="","",'ادخال البيانات'!W245)</f>
        <v/>
      </c>
      <c r="Q243" s="157" t="str">
        <f>IF(P243="","",P243/'ادخال البيانات'!$P$3)</f>
        <v/>
      </c>
      <c r="R243" s="66">
        <f>'ادخال البيانات'!Q248</f>
        <v>0</v>
      </c>
      <c r="S243" s="67">
        <f t="shared" si="8"/>
        <v>0</v>
      </c>
      <c r="T243" s="5"/>
    </row>
    <row r="244" spans="2:20" x14ac:dyDescent="0.3">
      <c r="B244"/>
      <c r="D244" s="83" t="str">
        <f>IF('ادخال البيانات'!D246="","",'ادخال البيانات'!E246)</f>
        <v/>
      </c>
      <c r="E244" s="84" t="str">
        <f>IF(D244="","",D244/'ادخال البيانات'!$P$3)</f>
        <v/>
      </c>
      <c r="F244" s="83" t="str">
        <f>IF('ادخال البيانات'!G246="","",'ادخال البيانات'!H246)</f>
        <v/>
      </c>
      <c r="G244" s="80" t="str">
        <f>IF(F244="","",F244/'ادخال البيانات'!$P$3)</f>
        <v/>
      </c>
      <c r="H244" s="77" t="str">
        <f>IF('ادخال البيانات'!J246="","",'ادخال البيانات'!K246)</f>
        <v/>
      </c>
      <c r="I244" s="78" t="str">
        <f>IF(H244="","",H244/'ادخال البيانات'!$P$3)</f>
        <v/>
      </c>
      <c r="J244" s="81" t="str">
        <f>IF('ادخال البيانات'!M246="","",'ادخال البيانات'!N246)</f>
        <v/>
      </c>
      <c r="K244" s="82" t="str">
        <f>IF(J244="","",J244/'ادخال البيانات'!$P$3)</f>
        <v/>
      </c>
      <c r="L244" s="66" t="str">
        <f>IF('ادخال البيانات'!P246="","",'ادخال البيانات'!Q246)</f>
        <v/>
      </c>
      <c r="M244" s="79" t="str">
        <f>IF(L244="","",L244/'ادخال البيانات'!$P$3)</f>
        <v/>
      </c>
      <c r="N244" s="138" t="str">
        <f>IF('ادخال البيانات'!T246="","",'ادخال البيانات'!T246)</f>
        <v/>
      </c>
      <c r="O244" s="139" t="str">
        <f>IF(N244="","",N244/'ادخال البيانات'!$P$3)</f>
        <v/>
      </c>
      <c r="P244" s="156" t="str">
        <f>IF('ادخال البيانات'!W246="","",'ادخال البيانات'!W246)</f>
        <v/>
      </c>
      <c r="Q244" s="157" t="str">
        <f>IF(P244="","",P244/'ادخال البيانات'!$P$3)</f>
        <v/>
      </c>
      <c r="R244" s="66">
        <f>'ادخال البيانات'!Q249</f>
        <v>0</v>
      </c>
      <c r="S244" s="67">
        <f t="shared" si="8"/>
        <v>0</v>
      </c>
      <c r="T244" s="5"/>
    </row>
    <row r="245" spans="2:20" x14ac:dyDescent="0.3">
      <c r="B245"/>
      <c r="D245" s="83" t="str">
        <f>IF('ادخال البيانات'!D247="","",'ادخال البيانات'!E247)</f>
        <v/>
      </c>
      <c r="E245" s="84" t="str">
        <f>IF(D245="","",D245/'ادخال البيانات'!$P$3)</f>
        <v/>
      </c>
      <c r="F245" s="83" t="str">
        <f>IF('ادخال البيانات'!G247="","",'ادخال البيانات'!H247)</f>
        <v/>
      </c>
      <c r="G245" s="80" t="str">
        <f>IF(F245="","",F245/'ادخال البيانات'!$P$3)</f>
        <v/>
      </c>
      <c r="H245" s="77" t="str">
        <f>IF('ادخال البيانات'!J247="","",'ادخال البيانات'!K247)</f>
        <v/>
      </c>
      <c r="I245" s="78" t="str">
        <f>IF(H245="","",H245/'ادخال البيانات'!$P$3)</f>
        <v/>
      </c>
      <c r="J245" s="81" t="str">
        <f>IF('ادخال البيانات'!M247="","",'ادخال البيانات'!N247)</f>
        <v/>
      </c>
      <c r="K245" s="82" t="str">
        <f>IF(J245="","",J245/'ادخال البيانات'!$P$3)</f>
        <v/>
      </c>
      <c r="L245" s="66" t="str">
        <f>IF('ادخال البيانات'!P247="","",'ادخال البيانات'!Q247)</f>
        <v/>
      </c>
      <c r="M245" s="79" t="str">
        <f>IF(L245="","",L245/'ادخال البيانات'!$P$3)</f>
        <v/>
      </c>
      <c r="N245" s="138" t="str">
        <f>IF('ادخال البيانات'!T247="","",'ادخال البيانات'!T247)</f>
        <v/>
      </c>
      <c r="O245" s="139" t="str">
        <f>IF(N245="","",N245/'ادخال البيانات'!$P$3)</f>
        <v/>
      </c>
      <c r="P245" s="156" t="str">
        <f>IF('ادخال البيانات'!W247="","",'ادخال البيانات'!W247)</f>
        <v/>
      </c>
      <c r="Q245" s="157" t="str">
        <f>IF(P245="","",P245/'ادخال البيانات'!$P$3)</f>
        <v/>
      </c>
      <c r="R245" s="66">
        <f>'ادخال البيانات'!Q250</f>
        <v>0</v>
      </c>
      <c r="S245" s="67">
        <f t="shared" si="8"/>
        <v>0</v>
      </c>
      <c r="T245" s="5"/>
    </row>
    <row r="246" spans="2:20" x14ac:dyDescent="0.3">
      <c r="B246"/>
      <c r="D246" s="83" t="str">
        <f>IF('ادخال البيانات'!D248="","",'ادخال البيانات'!E248)</f>
        <v/>
      </c>
      <c r="E246" s="84" t="str">
        <f>IF(D246="","",D246/'ادخال البيانات'!$P$3)</f>
        <v/>
      </c>
      <c r="F246" s="83" t="str">
        <f>IF('ادخال البيانات'!G248="","",'ادخال البيانات'!H248)</f>
        <v/>
      </c>
      <c r="G246" s="80" t="str">
        <f>IF(F246="","",F246/'ادخال البيانات'!$P$3)</f>
        <v/>
      </c>
      <c r="H246" s="77" t="str">
        <f>IF('ادخال البيانات'!J248="","",'ادخال البيانات'!K248)</f>
        <v/>
      </c>
      <c r="I246" s="78" t="str">
        <f>IF(H246="","",H246/'ادخال البيانات'!$P$3)</f>
        <v/>
      </c>
      <c r="J246" s="81" t="str">
        <f>IF('ادخال البيانات'!M248="","",'ادخال البيانات'!N248)</f>
        <v/>
      </c>
      <c r="K246" s="82" t="str">
        <f>IF(J246="","",J246/'ادخال البيانات'!$P$3)</f>
        <v/>
      </c>
      <c r="L246" s="66" t="str">
        <f>IF('ادخال البيانات'!P248="","",'ادخال البيانات'!Q248)</f>
        <v/>
      </c>
      <c r="M246" s="79" t="str">
        <f>IF(L246="","",L246/'ادخال البيانات'!$P$3)</f>
        <v/>
      </c>
      <c r="N246" s="138" t="str">
        <f>IF('ادخال البيانات'!T248="","",'ادخال البيانات'!T248)</f>
        <v/>
      </c>
      <c r="O246" s="139" t="str">
        <f>IF(N246="","",N246/'ادخال البيانات'!$P$3)</f>
        <v/>
      </c>
      <c r="P246" s="156" t="str">
        <f>IF('ادخال البيانات'!W248="","",'ادخال البيانات'!W248)</f>
        <v/>
      </c>
      <c r="Q246" s="157" t="str">
        <f>IF(P246="","",P246/'ادخال البيانات'!$P$3)</f>
        <v/>
      </c>
      <c r="R246" s="66">
        <f>'ادخال البيانات'!Q251</f>
        <v>0</v>
      </c>
      <c r="S246" s="67">
        <f t="shared" si="8"/>
        <v>0</v>
      </c>
      <c r="T246" s="5"/>
    </row>
    <row r="247" spans="2:20" x14ac:dyDescent="0.3">
      <c r="B247"/>
      <c r="D247" s="83" t="str">
        <f>IF('ادخال البيانات'!D249="","",'ادخال البيانات'!E249)</f>
        <v/>
      </c>
      <c r="E247" s="84" t="str">
        <f>IF(D247="","",D247/'ادخال البيانات'!$P$3)</f>
        <v/>
      </c>
      <c r="F247" s="83" t="str">
        <f>IF('ادخال البيانات'!G249="","",'ادخال البيانات'!H249)</f>
        <v/>
      </c>
      <c r="G247" s="80" t="str">
        <f>IF(F247="","",F247/'ادخال البيانات'!$P$3)</f>
        <v/>
      </c>
      <c r="H247" s="77" t="str">
        <f>IF('ادخال البيانات'!J249="","",'ادخال البيانات'!K249)</f>
        <v/>
      </c>
      <c r="I247" s="78" t="str">
        <f>IF(H247="","",H247/'ادخال البيانات'!$P$3)</f>
        <v/>
      </c>
      <c r="J247" s="81" t="str">
        <f>IF('ادخال البيانات'!M249="","",'ادخال البيانات'!N249)</f>
        <v/>
      </c>
      <c r="K247" s="82" t="str">
        <f>IF(J247="","",J247/'ادخال البيانات'!$P$3)</f>
        <v/>
      </c>
      <c r="L247" s="66" t="str">
        <f>IF('ادخال البيانات'!P249="","",'ادخال البيانات'!Q249)</f>
        <v/>
      </c>
      <c r="M247" s="79" t="str">
        <f>IF(L247="","",L247/'ادخال البيانات'!$P$3)</f>
        <v/>
      </c>
      <c r="N247" s="138" t="str">
        <f>IF('ادخال البيانات'!T249="","",'ادخال البيانات'!T249)</f>
        <v/>
      </c>
      <c r="O247" s="139" t="str">
        <f>IF(N247="","",N247/'ادخال البيانات'!$P$3)</f>
        <v/>
      </c>
      <c r="P247" s="156" t="str">
        <f>IF('ادخال البيانات'!W249="","",'ادخال البيانات'!W249)</f>
        <v/>
      </c>
      <c r="Q247" s="157" t="str">
        <f>IF(P247="","",P247/'ادخال البيانات'!$P$3)</f>
        <v/>
      </c>
      <c r="R247" s="66">
        <f>'ادخال البيانات'!Q252</f>
        <v>0</v>
      </c>
      <c r="S247" s="67">
        <f t="shared" si="8"/>
        <v>0</v>
      </c>
      <c r="T247" s="5"/>
    </row>
    <row r="248" spans="2:20" x14ac:dyDescent="0.3">
      <c r="B248"/>
      <c r="D248" s="83" t="str">
        <f>IF('ادخال البيانات'!D250="","",'ادخال البيانات'!E250)</f>
        <v/>
      </c>
      <c r="E248" s="84" t="str">
        <f>IF(D248="","",D248/'ادخال البيانات'!$P$3)</f>
        <v/>
      </c>
      <c r="F248" s="83" t="str">
        <f>IF('ادخال البيانات'!G250="","",'ادخال البيانات'!H250)</f>
        <v/>
      </c>
      <c r="G248" s="80" t="str">
        <f>IF(F248="","",F248/'ادخال البيانات'!$P$3)</f>
        <v/>
      </c>
      <c r="H248" s="77" t="str">
        <f>IF('ادخال البيانات'!J250="","",'ادخال البيانات'!K250)</f>
        <v/>
      </c>
      <c r="I248" s="78" t="str">
        <f>IF(H248="","",H248/'ادخال البيانات'!$P$3)</f>
        <v/>
      </c>
      <c r="J248" s="81" t="str">
        <f>IF('ادخال البيانات'!M250="","",'ادخال البيانات'!N250)</f>
        <v/>
      </c>
      <c r="K248" s="82" t="str">
        <f>IF(J248="","",J248/'ادخال البيانات'!$P$3)</f>
        <v/>
      </c>
      <c r="L248" s="66" t="str">
        <f>IF('ادخال البيانات'!P250="","",'ادخال البيانات'!Q250)</f>
        <v/>
      </c>
      <c r="M248" s="79" t="str">
        <f>IF(L248="","",L248/'ادخال البيانات'!$P$3)</f>
        <v/>
      </c>
      <c r="N248" s="138" t="str">
        <f>IF('ادخال البيانات'!T250="","",'ادخال البيانات'!T250)</f>
        <v/>
      </c>
      <c r="O248" s="139" t="str">
        <f>IF(N248="","",N248/'ادخال البيانات'!$P$3)</f>
        <v/>
      </c>
      <c r="P248" s="156" t="str">
        <f>IF('ادخال البيانات'!W250="","",'ادخال البيانات'!W250)</f>
        <v/>
      </c>
      <c r="Q248" s="157" t="str">
        <f>IF(P248="","",P248/'ادخال البيانات'!$P$3)</f>
        <v/>
      </c>
      <c r="R248" s="66">
        <f>'ادخال البيانات'!Q253</f>
        <v>0</v>
      </c>
      <c r="S248" s="67">
        <f t="shared" si="8"/>
        <v>0</v>
      </c>
      <c r="T248" s="5"/>
    </row>
    <row r="249" spans="2:20" x14ac:dyDescent="0.3">
      <c r="B249"/>
      <c r="D249" s="83" t="str">
        <f>IF('ادخال البيانات'!D251="","",'ادخال البيانات'!E251)</f>
        <v/>
      </c>
      <c r="E249" s="84" t="str">
        <f>IF(D249="","",D249/'ادخال البيانات'!$P$3)</f>
        <v/>
      </c>
      <c r="F249" s="83" t="str">
        <f>IF('ادخال البيانات'!G251="","",'ادخال البيانات'!H251)</f>
        <v/>
      </c>
      <c r="G249" s="80" t="str">
        <f>IF(F249="","",F249/'ادخال البيانات'!$P$3)</f>
        <v/>
      </c>
      <c r="H249" s="77" t="str">
        <f>IF('ادخال البيانات'!J251="","",'ادخال البيانات'!K251)</f>
        <v/>
      </c>
      <c r="I249" s="78" t="str">
        <f>IF(H249="","",H249/'ادخال البيانات'!$P$3)</f>
        <v/>
      </c>
      <c r="J249" s="81" t="str">
        <f>IF('ادخال البيانات'!M251="","",'ادخال البيانات'!N251)</f>
        <v/>
      </c>
      <c r="K249" s="82" t="str">
        <f>IF(J249="","",J249/'ادخال البيانات'!$P$3)</f>
        <v/>
      </c>
      <c r="L249" s="66" t="str">
        <f>IF('ادخال البيانات'!P251="","",'ادخال البيانات'!Q251)</f>
        <v/>
      </c>
      <c r="M249" s="79" t="str">
        <f>IF(L249="","",L249/'ادخال البيانات'!$P$3)</f>
        <v/>
      </c>
      <c r="N249" s="138" t="str">
        <f>IF('ادخال البيانات'!T251="","",'ادخال البيانات'!T251)</f>
        <v/>
      </c>
      <c r="O249" s="139" t="str">
        <f>IF(N249="","",N249/'ادخال البيانات'!$P$3)</f>
        <v/>
      </c>
      <c r="P249" s="156" t="str">
        <f>IF('ادخال البيانات'!W251="","",'ادخال البيانات'!W251)</f>
        <v/>
      </c>
      <c r="Q249" s="157" t="str">
        <f>IF(P249="","",P249/'ادخال البيانات'!$P$3)</f>
        <v/>
      </c>
      <c r="R249" s="66">
        <f>'ادخال البيانات'!Q254</f>
        <v>0</v>
      </c>
      <c r="S249" s="67">
        <f t="shared" si="8"/>
        <v>0</v>
      </c>
      <c r="T249" s="5"/>
    </row>
    <row r="250" spans="2:20" x14ac:dyDescent="0.3">
      <c r="B250"/>
      <c r="D250" s="83" t="str">
        <f>IF('ادخال البيانات'!D252="","",'ادخال البيانات'!E252)</f>
        <v/>
      </c>
      <c r="E250" s="84" t="str">
        <f>IF(D250="","",D250/'ادخال البيانات'!$P$3)</f>
        <v/>
      </c>
      <c r="F250" s="83" t="str">
        <f>IF('ادخال البيانات'!G252="","",'ادخال البيانات'!H252)</f>
        <v/>
      </c>
      <c r="G250" s="80" t="str">
        <f>IF(F250="","",F250/'ادخال البيانات'!$P$3)</f>
        <v/>
      </c>
      <c r="H250" s="77" t="str">
        <f>IF('ادخال البيانات'!J252="","",'ادخال البيانات'!K252)</f>
        <v/>
      </c>
      <c r="I250" s="78" t="str">
        <f>IF(H250="","",H250/'ادخال البيانات'!$P$3)</f>
        <v/>
      </c>
      <c r="J250" s="81" t="str">
        <f>IF('ادخال البيانات'!M252="","",'ادخال البيانات'!N252)</f>
        <v/>
      </c>
      <c r="K250" s="82" t="str">
        <f>IF(J250="","",J250/'ادخال البيانات'!$P$3)</f>
        <v/>
      </c>
      <c r="L250" s="66" t="str">
        <f>IF('ادخال البيانات'!P252="","",'ادخال البيانات'!Q252)</f>
        <v/>
      </c>
      <c r="M250" s="79" t="str">
        <f>IF(L250="","",L250/'ادخال البيانات'!$P$3)</f>
        <v/>
      </c>
      <c r="N250" s="138" t="str">
        <f>IF('ادخال البيانات'!T252="","",'ادخال البيانات'!T252)</f>
        <v/>
      </c>
      <c r="O250" s="139" t="str">
        <f>IF(N250="","",N250/'ادخال البيانات'!$P$3)</f>
        <v/>
      </c>
      <c r="P250" s="156" t="str">
        <f>IF('ادخال البيانات'!W252="","",'ادخال البيانات'!W252)</f>
        <v/>
      </c>
      <c r="Q250" s="157" t="str">
        <f>IF(P250="","",P250/'ادخال البيانات'!$P$3)</f>
        <v/>
      </c>
      <c r="R250" s="66">
        <f>'ادخال البيانات'!Q255</f>
        <v>0</v>
      </c>
      <c r="S250" s="67">
        <f t="shared" si="8"/>
        <v>0</v>
      </c>
      <c r="T250" s="5"/>
    </row>
    <row r="251" spans="2:20" x14ac:dyDescent="0.3">
      <c r="B251"/>
      <c r="D251" s="83" t="str">
        <f>IF('ادخال البيانات'!D253="","",'ادخال البيانات'!E253)</f>
        <v/>
      </c>
      <c r="E251" s="84" t="str">
        <f>IF(D251="","",D251/'ادخال البيانات'!$P$3)</f>
        <v/>
      </c>
      <c r="F251" s="83" t="str">
        <f>IF('ادخال البيانات'!G253="","",'ادخال البيانات'!H253)</f>
        <v/>
      </c>
      <c r="G251" s="80" t="str">
        <f>IF(F251="","",F251/'ادخال البيانات'!$P$3)</f>
        <v/>
      </c>
      <c r="H251" s="77" t="str">
        <f>IF('ادخال البيانات'!J253="","",'ادخال البيانات'!K253)</f>
        <v/>
      </c>
      <c r="I251" s="78" t="str">
        <f>IF(H251="","",H251/'ادخال البيانات'!$P$3)</f>
        <v/>
      </c>
      <c r="J251" s="81" t="str">
        <f>IF('ادخال البيانات'!M253="","",'ادخال البيانات'!N253)</f>
        <v/>
      </c>
      <c r="K251" s="82" t="str">
        <f>IF(J251="","",J251/'ادخال البيانات'!$P$3)</f>
        <v/>
      </c>
      <c r="L251" s="66" t="str">
        <f>IF('ادخال البيانات'!P253="","",'ادخال البيانات'!Q253)</f>
        <v/>
      </c>
      <c r="M251" s="79" t="str">
        <f>IF(L251="","",L251/'ادخال البيانات'!$P$3)</f>
        <v/>
      </c>
      <c r="N251" s="138" t="str">
        <f>IF('ادخال البيانات'!T253="","",'ادخال البيانات'!T253)</f>
        <v/>
      </c>
      <c r="O251" s="139" t="str">
        <f>IF(N251="","",N251/'ادخال البيانات'!$P$3)</f>
        <v/>
      </c>
      <c r="P251" s="156" t="str">
        <f>IF('ادخال البيانات'!W253="","",'ادخال البيانات'!W253)</f>
        <v/>
      </c>
      <c r="Q251" s="157" t="str">
        <f>IF(P251="","",P251/'ادخال البيانات'!$P$3)</f>
        <v/>
      </c>
      <c r="R251" s="66">
        <f>'ادخال البيانات'!Q256</f>
        <v>0</v>
      </c>
      <c r="S251" s="67">
        <f t="shared" si="8"/>
        <v>0</v>
      </c>
      <c r="T251" s="5"/>
    </row>
    <row r="252" spans="2:20" x14ac:dyDescent="0.3">
      <c r="B252"/>
      <c r="D252" s="83" t="str">
        <f>IF('ادخال البيانات'!D254="","",'ادخال البيانات'!E254)</f>
        <v/>
      </c>
      <c r="E252" s="84" t="str">
        <f>IF(D252="","",D252/'ادخال البيانات'!$P$3)</f>
        <v/>
      </c>
      <c r="F252" s="83" t="str">
        <f>IF('ادخال البيانات'!G254="","",'ادخال البيانات'!H254)</f>
        <v/>
      </c>
      <c r="G252" s="80" t="str">
        <f>IF(F252="","",F252/'ادخال البيانات'!$P$3)</f>
        <v/>
      </c>
      <c r="H252" s="77" t="str">
        <f>IF('ادخال البيانات'!J254="","",'ادخال البيانات'!K254)</f>
        <v/>
      </c>
      <c r="I252" s="78" t="str">
        <f>IF(H252="","",H252/'ادخال البيانات'!$P$3)</f>
        <v/>
      </c>
      <c r="J252" s="81" t="str">
        <f>IF('ادخال البيانات'!M254="","",'ادخال البيانات'!N254)</f>
        <v/>
      </c>
      <c r="K252" s="82" t="str">
        <f>IF(J252="","",J252/'ادخال البيانات'!$P$3)</f>
        <v/>
      </c>
      <c r="L252" s="66" t="str">
        <f>IF('ادخال البيانات'!P254="","",'ادخال البيانات'!Q254)</f>
        <v/>
      </c>
      <c r="M252" s="79" t="str">
        <f>IF(L252="","",L252/'ادخال البيانات'!$P$3)</f>
        <v/>
      </c>
      <c r="N252" s="138" t="str">
        <f>IF('ادخال البيانات'!T254="","",'ادخال البيانات'!T254)</f>
        <v/>
      </c>
      <c r="O252" s="139" t="str">
        <f>IF(N252="","",N252/'ادخال البيانات'!$P$3)</f>
        <v/>
      </c>
      <c r="P252" s="156" t="str">
        <f>IF('ادخال البيانات'!W254="","",'ادخال البيانات'!W254)</f>
        <v/>
      </c>
      <c r="Q252" s="157" t="str">
        <f>IF(P252="","",P252/'ادخال البيانات'!$P$3)</f>
        <v/>
      </c>
      <c r="R252" s="66">
        <f>'ادخال البيانات'!Q257</f>
        <v>0</v>
      </c>
      <c r="S252" s="67">
        <f t="shared" si="8"/>
        <v>0</v>
      </c>
      <c r="T252" s="5"/>
    </row>
    <row r="253" spans="2:20" x14ac:dyDescent="0.3">
      <c r="B253"/>
      <c r="D253" s="83" t="str">
        <f>IF('ادخال البيانات'!D255="","",'ادخال البيانات'!E255)</f>
        <v/>
      </c>
      <c r="E253" s="84" t="str">
        <f>IF(D253="","",D253/'ادخال البيانات'!$P$3)</f>
        <v/>
      </c>
      <c r="F253" s="83" t="str">
        <f>IF('ادخال البيانات'!G255="","",'ادخال البيانات'!H255)</f>
        <v/>
      </c>
      <c r="G253" s="80" t="str">
        <f>IF(F253="","",F253/'ادخال البيانات'!$P$3)</f>
        <v/>
      </c>
      <c r="H253" s="77" t="str">
        <f>IF('ادخال البيانات'!J255="","",'ادخال البيانات'!K255)</f>
        <v/>
      </c>
      <c r="I253" s="78" t="str">
        <f>IF(H253="","",H253/'ادخال البيانات'!$P$3)</f>
        <v/>
      </c>
      <c r="J253" s="81" t="str">
        <f>IF('ادخال البيانات'!M255="","",'ادخال البيانات'!N255)</f>
        <v/>
      </c>
      <c r="K253" s="82" t="str">
        <f>IF(J253="","",J253/'ادخال البيانات'!$P$3)</f>
        <v/>
      </c>
      <c r="L253" s="66" t="str">
        <f>IF('ادخال البيانات'!P255="","",'ادخال البيانات'!Q255)</f>
        <v/>
      </c>
      <c r="M253" s="79" t="str">
        <f>IF(L253="","",L253/'ادخال البيانات'!$P$3)</f>
        <v/>
      </c>
      <c r="N253" s="138" t="str">
        <f>IF('ادخال البيانات'!T255="","",'ادخال البيانات'!T255)</f>
        <v/>
      </c>
      <c r="O253" s="139" t="str">
        <f>IF(N253="","",N253/'ادخال البيانات'!$P$3)</f>
        <v/>
      </c>
      <c r="P253" s="156" t="str">
        <f>IF('ادخال البيانات'!W255="","",'ادخال البيانات'!W255)</f>
        <v/>
      </c>
      <c r="Q253" s="157" t="str">
        <f>IF(P253="","",P253/'ادخال البيانات'!$P$3)</f>
        <v/>
      </c>
      <c r="R253" s="66">
        <f>'ادخال البيانات'!Q258</f>
        <v>0</v>
      </c>
      <c r="S253" s="67">
        <f t="shared" si="8"/>
        <v>0</v>
      </c>
      <c r="T253" s="5"/>
    </row>
    <row r="254" spans="2:20" x14ac:dyDescent="0.3">
      <c r="B254"/>
      <c r="D254" s="83" t="str">
        <f>IF('ادخال البيانات'!D256="","",'ادخال البيانات'!E256)</f>
        <v/>
      </c>
      <c r="E254" s="84" t="str">
        <f>IF(D254="","",D254/'ادخال البيانات'!$P$3)</f>
        <v/>
      </c>
      <c r="F254" s="83" t="str">
        <f>IF('ادخال البيانات'!G256="","",'ادخال البيانات'!H256)</f>
        <v/>
      </c>
      <c r="G254" s="80" t="str">
        <f>IF(F254="","",F254/'ادخال البيانات'!$P$3)</f>
        <v/>
      </c>
      <c r="H254" s="77" t="str">
        <f>IF('ادخال البيانات'!J256="","",'ادخال البيانات'!K256)</f>
        <v/>
      </c>
      <c r="I254" s="78" t="str">
        <f>IF(H254="","",H254/'ادخال البيانات'!$P$3)</f>
        <v/>
      </c>
      <c r="J254" s="81" t="str">
        <f>IF('ادخال البيانات'!M256="","",'ادخال البيانات'!N256)</f>
        <v/>
      </c>
      <c r="K254" s="82" t="str">
        <f>IF(J254="","",J254/'ادخال البيانات'!$P$3)</f>
        <v/>
      </c>
      <c r="L254" s="66" t="str">
        <f>IF('ادخال البيانات'!P256="","",'ادخال البيانات'!Q256)</f>
        <v/>
      </c>
      <c r="M254" s="79" t="str">
        <f>IF(L254="","",L254/'ادخال البيانات'!$P$3)</f>
        <v/>
      </c>
      <c r="N254" s="138" t="str">
        <f>IF('ادخال البيانات'!T256="","",'ادخال البيانات'!T256)</f>
        <v/>
      </c>
      <c r="O254" s="139" t="str">
        <f>IF(N254="","",N254/'ادخال البيانات'!$P$3)</f>
        <v/>
      </c>
      <c r="P254" s="156" t="str">
        <f>IF('ادخال البيانات'!W256="","",'ادخال البيانات'!W256)</f>
        <v/>
      </c>
      <c r="Q254" s="157" t="str">
        <f>IF(P254="","",P254/'ادخال البيانات'!$P$3)</f>
        <v/>
      </c>
      <c r="R254" s="66">
        <f>'ادخال البيانات'!Q259</f>
        <v>0</v>
      </c>
      <c r="S254" s="67">
        <f t="shared" si="8"/>
        <v>0</v>
      </c>
      <c r="T254" s="5"/>
    </row>
    <row r="255" spans="2:20" x14ac:dyDescent="0.3">
      <c r="B255"/>
      <c r="D255" s="83" t="str">
        <f>IF('ادخال البيانات'!D257="","",'ادخال البيانات'!E257)</f>
        <v/>
      </c>
      <c r="E255" s="84" t="str">
        <f>IF(D255="","",D255/'ادخال البيانات'!$P$3)</f>
        <v/>
      </c>
      <c r="F255" s="83" t="str">
        <f>IF('ادخال البيانات'!G257="","",'ادخال البيانات'!H257)</f>
        <v/>
      </c>
      <c r="G255" s="80" t="str">
        <f>IF(F255="","",F255/'ادخال البيانات'!$P$3)</f>
        <v/>
      </c>
      <c r="H255" s="77" t="str">
        <f>IF('ادخال البيانات'!J257="","",'ادخال البيانات'!K257)</f>
        <v/>
      </c>
      <c r="I255" s="78" t="str">
        <f>IF(H255="","",H255/'ادخال البيانات'!$P$3)</f>
        <v/>
      </c>
      <c r="J255" s="81" t="str">
        <f>IF('ادخال البيانات'!M257="","",'ادخال البيانات'!N257)</f>
        <v/>
      </c>
      <c r="K255" s="82" t="str">
        <f>IF(J255="","",J255/'ادخال البيانات'!$P$3)</f>
        <v/>
      </c>
      <c r="L255" s="66" t="str">
        <f>IF('ادخال البيانات'!P257="","",'ادخال البيانات'!Q257)</f>
        <v/>
      </c>
      <c r="M255" s="79" t="str">
        <f>IF(L255="","",L255/'ادخال البيانات'!$P$3)</f>
        <v/>
      </c>
      <c r="N255" s="138" t="str">
        <f>IF('ادخال البيانات'!T257="","",'ادخال البيانات'!T257)</f>
        <v/>
      </c>
      <c r="O255" s="139" t="str">
        <f>IF(N255="","",N255/'ادخال البيانات'!$P$3)</f>
        <v/>
      </c>
      <c r="P255" s="156" t="str">
        <f>IF('ادخال البيانات'!W257="","",'ادخال البيانات'!W257)</f>
        <v/>
      </c>
      <c r="Q255" s="157" t="str">
        <f>IF(P255="","",P255/'ادخال البيانات'!$P$3)</f>
        <v/>
      </c>
      <c r="R255" s="66">
        <f>'ادخال البيانات'!Q260</f>
        <v>0</v>
      </c>
      <c r="S255" s="67">
        <f t="shared" si="8"/>
        <v>0</v>
      </c>
      <c r="T255" s="5"/>
    </row>
    <row r="256" spans="2:20" x14ac:dyDescent="0.3">
      <c r="B256"/>
      <c r="D256" s="83" t="str">
        <f>IF('ادخال البيانات'!D258="","",'ادخال البيانات'!E258)</f>
        <v/>
      </c>
      <c r="E256" s="84" t="str">
        <f>IF(D256="","",D256/'ادخال البيانات'!$P$3)</f>
        <v/>
      </c>
      <c r="F256" s="83" t="str">
        <f>IF('ادخال البيانات'!G258="","",'ادخال البيانات'!H258)</f>
        <v/>
      </c>
      <c r="G256" s="80" t="str">
        <f>IF(F256="","",F256/'ادخال البيانات'!$P$3)</f>
        <v/>
      </c>
      <c r="H256" s="77" t="str">
        <f>IF('ادخال البيانات'!J258="","",'ادخال البيانات'!K258)</f>
        <v/>
      </c>
      <c r="I256" s="78" t="str">
        <f>IF(H256="","",H256/'ادخال البيانات'!$P$3)</f>
        <v/>
      </c>
      <c r="J256" s="81" t="str">
        <f>IF('ادخال البيانات'!M258="","",'ادخال البيانات'!N258)</f>
        <v/>
      </c>
      <c r="K256" s="82" t="str">
        <f>IF(J256="","",J256/'ادخال البيانات'!$P$3)</f>
        <v/>
      </c>
      <c r="L256" s="66" t="str">
        <f>IF('ادخال البيانات'!P258="","",'ادخال البيانات'!Q258)</f>
        <v/>
      </c>
      <c r="M256" s="79" t="str">
        <f>IF(L256="","",L256/'ادخال البيانات'!$P$3)</f>
        <v/>
      </c>
      <c r="N256" s="138" t="str">
        <f>IF('ادخال البيانات'!T258="","",'ادخال البيانات'!T258)</f>
        <v/>
      </c>
      <c r="O256" s="139" t="str">
        <f>IF(N256="","",N256/'ادخال البيانات'!$P$3)</f>
        <v/>
      </c>
      <c r="P256" s="156" t="str">
        <f>IF('ادخال البيانات'!W258="","",'ادخال البيانات'!W258)</f>
        <v/>
      </c>
      <c r="Q256" s="157" t="str">
        <f>IF(P256="","",P256/'ادخال البيانات'!$P$3)</f>
        <v/>
      </c>
      <c r="R256" s="66">
        <f>'ادخال البيانات'!Q261</f>
        <v>0</v>
      </c>
      <c r="S256" s="67">
        <f t="shared" si="8"/>
        <v>0</v>
      </c>
      <c r="T256" s="5"/>
    </row>
    <row r="257" spans="2:20" x14ac:dyDescent="0.3">
      <c r="B257"/>
      <c r="D257" s="83" t="str">
        <f>IF('ادخال البيانات'!D259="","",'ادخال البيانات'!E259)</f>
        <v/>
      </c>
      <c r="E257" s="84" t="str">
        <f>IF(D257="","",D257/'ادخال البيانات'!$P$3)</f>
        <v/>
      </c>
      <c r="F257" s="83" t="str">
        <f>IF('ادخال البيانات'!G259="","",'ادخال البيانات'!H259)</f>
        <v/>
      </c>
      <c r="G257" s="80" t="str">
        <f>IF(F257="","",F257/'ادخال البيانات'!$P$3)</f>
        <v/>
      </c>
      <c r="H257" s="77" t="str">
        <f>IF('ادخال البيانات'!J259="","",'ادخال البيانات'!K259)</f>
        <v/>
      </c>
      <c r="I257" s="78" t="str">
        <f>IF(H257="","",H257/'ادخال البيانات'!$P$3)</f>
        <v/>
      </c>
      <c r="J257" s="81" t="str">
        <f>IF('ادخال البيانات'!M259="","",'ادخال البيانات'!N259)</f>
        <v/>
      </c>
      <c r="K257" s="82" t="str">
        <f>IF(J257="","",J257/'ادخال البيانات'!$P$3)</f>
        <v/>
      </c>
      <c r="L257" s="66" t="str">
        <f>IF('ادخال البيانات'!P259="","",'ادخال البيانات'!Q259)</f>
        <v/>
      </c>
      <c r="M257" s="79" t="str">
        <f>IF(L257="","",L257/'ادخال البيانات'!$P$3)</f>
        <v/>
      </c>
      <c r="N257" s="138" t="str">
        <f>IF('ادخال البيانات'!T259="","",'ادخال البيانات'!T259)</f>
        <v/>
      </c>
      <c r="O257" s="139" t="str">
        <f>IF(N257="","",N257/'ادخال البيانات'!$P$3)</f>
        <v/>
      </c>
      <c r="P257" s="156" t="str">
        <f>IF('ادخال البيانات'!W259="","",'ادخال البيانات'!W259)</f>
        <v/>
      </c>
      <c r="Q257" s="157" t="str">
        <f>IF(P257="","",P257/'ادخال البيانات'!$P$3)</f>
        <v/>
      </c>
      <c r="R257" s="66">
        <f>'ادخال البيانات'!Q262</f>
        <v>0</v>
      </c>
      <c r="S257" s="67">
        <f t="shared" si="8"/>
        <v>0</v>
      </c>
      <c r="T257" s="5"/>
    </row>
    <row r="258" spans="2:20" x14ac:dyDescent="0.3">
      <c r="B258"/>
      <c r="D258" s="83" t="str">
        <f>IF('ادخال البيانات'!D260="","",'ادخال البيانات'!E260)</f>
        <v/>
      </c>
      <c r="E258" s="84" t="str">
        <f>IF(D258="","",D258/'ادخال البيانات'!$P$3)</f>
        <v/>
      </c>
      <c r="F258" s="83" t="str">
        <f>IF('ادخال البيانات'!G260="","",'ادخال البيانات'!H260)</f>
        <v/>
      </c>
      <c r="G258" s="80" t="str">
        <f>IF(F258="","",F258/'ادخال البيانات'!$P$3)</f>
        <v/>
      </c>
      <c r="H258" s="77" t="str">
        <f>IF('ادخال البيانات'!J260="","",'ادخال البيانات'!K260)</f>
        <v/>
      </c>
      <c r="I258" s="78" t="str">
        <f>IF(H258="","",H258/'ادخال البيانات'!$P$3)</f>
        <v/>
      </c>
      <c r="J258" s="81" t="str">
        <f>IF('ادخال البيانات'!M260="","",'ادخال البيانات'!N260)</f>
        <v/>
      </c>
      <c r="K258" s="82" t="str">
        <f>IF(J258="","",J258/'ادخال البيانات'!$P$3)</f>
        <v/>
      </c>
      <c r="L258" s="66" t="str">
        <f>IF('ادخال البيانات'!P260="","",'ادخال البيانات'!Q260)</f>
        <v/>
      </c>
      <c r="M258" s="79" t="str">
        <f>IF(L258="","",L258/'ادخال البيانات'!$P$3)</f>
        <v/>
      </c>
      <c r="N258" s="138" t="str">
        <f>IF('ادخال البيانات'!T260="","",'ادخال البيانات'!T260)</f>
        <v/>
      </c>
      <c r="O258" s="139" t="str">
        <f>IF(N258="","",N258/'ادخال البيانات'!$P$3)</f>
        <v/>
      </c>
      <c r="P258" s="156" t="str">
        <f>IF('ادخال البيانات'!W260="","",'ادخال البيانات'!W260)</f>
        <v/>
      </c>
      <c r="Q258" s="157" t="str">
        <f>IF(P258="","",P258/'ادخال البيانات'!$P$3)</f>
        <v/>
      </c>
      <c r="R258" s="66">
        <f>'ادخال البيانات'!Q263</f>
        <v>0</v>
      </c>
      <c r="S258" s="67">
        <f t="shared" si="8"/>
        <v>0</v>
      </c>
      <c r="T258" s="5"/>
    </row>
    <row r="259" spans="2:20" x14ac:dyDescent="0.3">
      <c r="B259"/>
      <c r="D259" s="83" t="str">
        <f>IF('ادخال البيانات'!D261="","",'ادخال البيانات'!E261)</f>
        <v/>
      </c>
      <c r="E259" s="84" t="str">
        <f>IF(D259="","",D259/'ادخال البيانات'!$P$3)</f>
        <v/>
      </c>
      <c r="F259" s="83" t="str">
        <f>IF('ادخال البيانات'!G261="","",'ادخال البيانات'!H261)</f>
        <v/>
      </c>
      <c r="G259" s="80" t="str">
        <f>IF(F259="","",F259/'ادخال البيانات'!$P$3)</f>
        <v/>
      </c>
      <c r="H259" s="77" t="str">
        <f>IF('ادخال البيانات'!J261="","",'ادخال البيانات'!K261)</f>
        <v/>
      </c>
      <c r="I259" s="78" t="str">
        <f>IF(H259="","",H259/'ادخال البيانات'!$P$3)</f>
        <v/>
      </c>
      <c r="J259" s="81" t="str">
        <f>IF('ادخال البيانات'!M261="","",'ادخال البيانات'!N261)</f>
        <v/>
      </c>
      <c r="K259" s="82" t="str">
        <f>IF(J259="","",J259/'ادخال البيانات'!$P$3)</f>
        <v/>
      </c>
      <c r="L259" s="66" t="str">
        <f>IF('ادخال البيانات'!P261="","",'ادخال البيانات'!Q261)</f>
        <v/>
      </c>
      <c r="M259" s="79" t="str">
        <f>IF(L259="","",L259/'ادخال البيانات'!$P$3)</f>
        <v/>
      </c>
      <c r="N259" s="138" t="str">
        <f>IF('ادخال البيانات'!T261="","",'ادخال البيانات'!T261)</f>
        <v/>
      </c>
      <c r="O259" s="139" t="str">
        <f>IF(N259="","",N259/'ادخال البيانات'!$P$3)</f>
        <v/>
      </c>
      <c r="P259" s="156" t="str">
        <f>IF('ادخال البيانات'!W261="","",'ادخال البيانات'!W261)</f>
        <v/>
      </c>
      <c r="Q259" s="157" t="str">
        <f>IF(P259="","",P259/'ادخال البيانات'!$P$3)</f>
        <v/>
      </c>
      <c r="R259" s="66">
        <f>'ادخال البيانات'!Q264</f>
        <v>0</v>
      </c>
      <c r="S259" s="67">
        <f t="shared" si="8"/>
        <v>0</v>
      </c>
      <c r="T259" s="5"/>
    </row>
    <row r="260" spans="2:20" x14ac:dyDescent="0.3">
      <c r="B260"/>
      <c r="D260" s="83" t="str">
        <f>IF('ادخال البيانات'!D262="","",'ادخال البيانات'!E262)</f>
        <v/>
      </c>
      <c r="E260" s="84" t="str">
        <f>IF(D260="","",D260/'ادخال البيانات'!$P$3)</f>
        <v/>
      </c>
      <c r="F260" s="83" t="str">
        <f>IF('ادخال البيانات'!G262="","",'ادخال البيانات'!H262)</f>
        <v/>
      </c>
      <c r="G260" s="80" t="str">
        <f>IF(F260="","",F260/'ادخال البيانات'!$P$3)</f>
        <v/>
      </c>
      <c r="H260" s="77" t="str">
        <f>IF('ادخال البيانات'!J262="","",'ادخال البيانات'!K262)</f>
        <v/>
      </c>
      <c r="I260" s="78" t="str">
        <f>IF(H260="","",H260/'ادخال البيانات'!$P$3)</f>
        <v/>
      </c>
      <c r="J260" s="81" t="str">
        <f>IF('ادخال البيانات'!M262="","",'ادخال البيانات'!N262)</f>
        <v/>
      </c>
      <c r="K260" s="82" t="str">
        <f>IF(J260="","",J260/'ادخال البيانات'!$P$3)</f>
        <v/>
      </c>
      <c r="L260" s="66" t="str">
        <f>IF('ادخال البيانات'!P262="","",'ادخال البيانات'!Q262)</f>
        <v/>
      </c>
      <c r="M260" s="79" t="str">
        <f>IF(L260="","",L260/'ادخال البيانات'!$P$3)</f>
        <v/>
      </c>
      <c r="N260" s="138" t="str">
        <f>IF('ادخال البيانات'!T262="","",'ادخال البيانات'!T262)</f>
        <v/>
      </c>
      <c r="O260" s="139" t="str">
        <f>IF(N260="","",N260/'ادخال البيانات'!$P$3)</f>
        <v/>
      </c>
      <c r="P260" s="156" t="str">
        <f>IF('ادخال البيانات'!W262="","",'ادخال البيانات'!W262)</f>
        <v/>
      </c>
      <c r="Q260" s="157" t="str">
        <f>IF(P260="","",P260/'ادخال البيانات'!$P$3)</f>
        <v/>
      </c>
      <c r="R260" s="66">
        <f>'ادخال البيانات'!Q265</f>
        <v>0</v>
      </c>
      <c r="S260" s="67">
        <f t="shared" si="8"/>
        <v>0</v>
      </c>
      <c r="T260" s="5"/>
    </row>
    <row r="261" spans="2:20" x14ac:dyDescent="0.3">
      <c r="B261"/>
      <c r="D261" s="83" t="str">
        <f>IF('ادخال البيانات'!D263="","",'ادخال البيانات'!E263)</f>
        <v/>
      </c>
      <c r="E261" s="84" t="str">
        <f>IF(D261="","",D261/'ادخال البيانات'!$P$3)</f>
        <v/>
      </c>
      <c r="F261" s="83" t="str">
        <f>IF('ادخال البيانات'!G263="","",'ادخال البيانات'!H263)</f>
        <v/>
      </c>
      <c r="G261" s="80" t="str">
        <f>IF(F261="","",F261/'ادخال البيانات'!$P$3)</f>
        <v/>
      </c>
      <c r="H261" s="77" t="str">
        <f>IF('ادخال البيانات'!J263="","",'ادخال البيانات'!K263)</f>
        <v/>
      </c>
      <c r="I261" s="78" t="str">
        <f>IF(H261="","",H261/'ادخال البيانات'!$P$3)</f>
        <v/>
      </c>
      <c r="J261" s="81" t="str">
        <f>IF('ادخال البيانات'!M263="","",'ادخال البيانات'!N263)</f>
        <v/>
      </c>
      <c r="K261" s="82" t="str">
        <f>IF(J261="","",J261/'ادخال البيانات'!$P$3)</f>
        <v/>
      </c>
      <c r="L261" s="66" t="str">
        <f>IF('ادخال البيانات'!P263="","",'ادخال البيانات'!Q263)</f>
        <v/>
      </c>
      <c r="M261" s="79" t="str">
        <f>IF(L261="","",L261/'ادخال البيانات'!$P$3)</f>
        <v/>
      </c>
      <c r="N261" s="138" t="str">
        <f>IF('ادخال البيانات'!T263="","",'ادخال البيانات'!T263)</f>
        <v/>
      </c>
      <c r="O261" s="139" t="str">
        <f>IF(N261="","",N261/'ادخال البيانات'!$P$3)</f>
        <v/>
      </c>
      <c r="P261" s="156" t="str">
        <f>IF('ادخال البيانات'!W263="","",'ادخال البيانات'!W263)</f>
        <v/>
      </c>
      <c r="Q261" s="157" t="str">
        <f>IF(P261="","",P261/'ادخال البيانات'!$P$3)</f>
        <v/>
      </c>
      <c r="R261" s="66">
        <f>'ادخال البيانات'!Q266</f>
        <v>0</v>
      </c>
      <c r="S261" s="67">
        <f t="shared" si="8"/>
        <v>0</v>
      </c>
      <c r="T261" s="5"/>
    </row>
    <row r="262" spans="2:20" x14ac:dyDescent="0.3">
      <c r="B262"/>
      <c r="D262" s="83" t="str">
        <f>IF('ادخال البيانات'!D264="","",'ادخال البيانات'!E264)</f>
        <v/>
      </c>
      <c r="E262" s="84" t="str">
        <f>IF(D262="","",D262/'ادخال البيانات'!$P$3)</f>
        <v/>
      </c>
      <c r="F262" s="83" t="str">
        <f>IF('ادخال البيانات'!G264="","",'ادخال البيانات'!H264)</f>
        <v/>
      </c>
      <c r="G262" s="80" t="str">
        <f>IF(F262="","",F262/'ادخال البيانات'!$P$3)</f>
        <v/>
      </c>
      <c r="H262" s="77" t="str">
        <f>IF('ادخال البيانات'!J264="","",'ادخال البيانات'!K264)</f>
        <v/>
      </c>
      <c r="I262" s="78" t="str">
        <f>IF(H262="","",H262/'ادخال البيانات'!$P$3)</f>
        <v/>
      </c>
      <c r="J262" s="81" t="str">
        <f>IF('ادخال البيانات'!M264="","",'ادخال البيانات'!N264)</f>
        <v/>
      </c>
      <c r="K262" s="82" t="str">
        <f>IF(J262="","",J262/'ادخال البيانات'!$P$3)</f>
        <v/>
      </c>
      <c r="L262" s="66" t="str">
        <f>IF('ادخال البيانات'!P264="","",'ادخال البيانات'!Q264)</f>
        <v/>
      </c>
      <c r="M262" s="79" t="str">
        <f>IF(L262="","",L262/'ادخال البيانات'!$P$3)</f>
        <v/>
      </c>
      <c r="N262" s="138" t="str">
        <f>IF('ادخال البيانات'!T264="","",'ادخال البيانات'!T264)</f>
        <v/>
      </c>
      <c r="O262" s="139" t="str">
        <f>IF(N262="","",N262/'ادخال البيانات'!$P$3)</f>
        <v/>
      </c>
      <c r="P262" s="156" t="str">
        <f>IF('ادخال البيانات'!W264="","",'ادخال البيانات'!W264)</f>
        <v/>
      </c>
      <c r="Q262" s="157" t="str">
        <f>IF(P262="","",P262/'ادخال البيانات'!$P$3)</f>
        <v/>
      </c>
      <c r="R262" s="66">
        <f>'ادخال البيانات'!Q267</f>
        <v>0</v>
      </c>
      <c r="S262" s="67">
        <f t="shared" si="8"/>
        <v>0</v>
      </c>
      <c r="T262" s="5"/>
    </row>
    <row r="263" spans="2:20" x14ac:dyDescent="0.3">
      <c r="B263"/>
      <c r="D263" s="83" t="str">
        <f>IF('ادخال البيانات'!D265="","",'ادخال البيانات'!E265)</f>
        <v/>
      </c>
      <c r="E263" s="84" t="str">
        <f>IF(D263="","",D263/'ادخال البيانات'!$P$3)</f>
        <v/>
      </c>
      <c r="F263" s="83" t="str">
        <f>IF('ادخال البيانات'!G265="","",'ادخال البيانات'!H265)</f>
        <v/>
      </c>
      <c r="G263" s="80" t="str">
        <f>IF(F263="","",F263/'ادخال البيانات'!$P$3)</f>
        <v/>
      </c>
      <c r="H263" s="77" t="str">
        <f>IF('ادخال البيانات'!J265="","",'ادخال البيانات'!K265)</f>
        <v/>
      </c>
      <c r="I263" s="78" t="str">
        <f>IF(H263="","",H263/'ادخال البيانات'!$P$3)</f>
        <v/>
      </c>
      <c r="J263" s="81" t="str">
        <f>IF('ادخال البيانات'!M265="","",'ادخال البيانات'!N265)</f>
        <v/>
      </c>
      <c r="K263" s="82" t="str">
        <f>IF(J263="","",J263/'ادخال البيانات'!$P$3)</f>
        <v/>
      </c>
      <c r="L263" s="66" t="str">
        <f>IF('ادخال البيانات'!P265="","",'ادخال البيانات'!Q265)</f>
        <v/>
      </c>
      <c r="M263" s="79" t="str">
        <f>IF(L263="","",L263/'ادخال البيانات'!$P$3)</f>
        <v/>
      </c>
      <c r="N263" s="138" t="str">
        <f>IF('ادخال البيانات'!T265="","",'ادخال البيانات'!T265)</f>
        <v/>
      </c>
      <c r="O263" s="139" t="str">
        <f>IF(N263="","",N263/'ادخال البيانات'!$P$3)</f>
        <v/>
      </c>
      <c r="P263" s="156" t="str">
        <f>IF('ادخال البيانات'!W265="","",'ادخال البيانات'!W265)</f>
        <v/>
      </c>
      <c r="Q263" s="157" t="str">
        <f>IF(P263="","",P263/'ادخال البيانات'!$P$3)</f>
        <v/>
      </c>
      <c r="R263" s="66">
        <f>'ادخال البيانات'!Q268</f>
        <v>0</v>
      </c>
      <c r="S263" s="67">
        <f t="shared" si="8"/>
        <v>0</v>
      </c>
      <c r="T263" s="5"/>
    </row>
    <row r="264" spans="2:20" x14ac:dyDescent="0.3">
      <c r="B264"/>
      <c r="D264" s="83" t="str">
        <f>IF('ادخال البيانات'!D266="","",'ادخال البيانات'!E266)</f>
        <v/>
      </c>
      <c r="E264" s="84" t="str">
        <f>IF(D264="","",D264/'ادخال البيانات'!$P$3)</f>
        <v/>
      </c>
      <c r="F264" s="83" t="str">
        <f>IF('ادخال البيانات'!G266="","",'ادخال البيانات'!H266)</f>
        <v/>
      </c>
      <c r="G264" s="80" t="str">
        <f>IF(F264="","",F264/'ادخال البيانات'!$P$3)</f>
        <v/>
      </c>
      <c r="H264" s="77" t="str">
        <f>IF('ادخال البيانات'!J266="","",'ادخال البيانات'!K266)</f>
        <v/>
      </c>
      <c r="I264" s="78" t="str">
        <f>IF(H264="","",H264/'ادخال البيانات'!$P$3)</f>
        <v/>
      </c>
      <c r="J264" s="81" t="str">
        <f>IF('ادخال البيانات'!M266="","",'ادخال البيانات'!N266)</f>
        <v/>
      </c>
      <c r="K264" s="82" t="str">
        <f>IF(J264="","",J264/'ادخال البيانات'!$P$3)</f>
        <v/>
      </c>
      <c r="L264" s="66" t="str">
        <f>IF('ادخال البيانات'!P266="","",'ادخال البيانات'!Q266)</f>
        <v/>
      </c>
      <c r="M264" s="79" t="str">
        <f>IF(L264="","",L264/'ادخال البيانات'!$P$3)</f>
        <v/>
      </c>
      <c r="N264" s="138" t="str">
        <f>IF('ادخال البيانات'!T266="","",'ادخال البيانات'!T266)</f>
        <v/>
      </c>
      <c r="O264" s="139" t="str">
        <f>IF(N264="","",N264/'ادخال البيانات'!$P$3)</f>
        <v/>
      </c>
      <c r="P264" s="156" t="str">
        <f>IF('ادخال البيانات'!W266="","",'ادخال البيانات'!W266)</f>
        <v/>
      </c>
      <c r="Q264" s="157" t="str">
        <f>IF(P264="","",P264/'ادخال البيانات'!$P$3)</f>
        <v/>
      </c>
      <c r="R264" s="66">
        <f>'ادخال البيانات'!Q269</f>
        <v>0</v>
      </c>
      <c r="S264" s="67">
        <f t="shared" si="8"/>
        <v>0</v>
      </c>
      <c r="T264" s="5"/>
    </row>
    <row r="265" spans="2:20" x14ac:dyDescent="0.3">
      <c r="B265"/>
      <c r="D265" s="83" t="str">
        <f>IF('ادخال البيانات'!D267="","",'ادخال البيانات'!E267)</f>
        <v/>
      </c>
      <c r="E265" s="84" t="str">
        <f>IF(D265="","",D265/'ادخال البيانات'!$P$3)</f>
        <v/>
      </c>
      <c r="F265" s="83" t="str">
        <f>IF('ادخال البيانات'!G267="","",'ادخال البيانات'!H267)</f>
        <v/>
      </c>
      <c r="G265" s="80" t="str">
        <f>IF(F265="","",F265/'ادخال البيانات'!$P$3)</f>
        <v/>
      </c>
      <c r="H265" s="77" t="str">
        <f>IF('ادخال البيانات'!J267="","",'ادخال البيانات'!K267)</f>
        <v/>
      </c>
      <c r="I265" s="78" t="str">
        <f>IF(H265="","",H265/'ادخال البيانات'!$P$3)</f>
        <v/>
      </c>
      <c r="J265" s="81" t="str">
        <f>IF('ادخال البيانات'!M267="","",'ادخال البيانات'!N267)</f>
        <v/>
      </c>
      <c r="K265" s="82" t="str">
        <f>IF(J265="","",J265/'ادخال البيانات'!$P$3)</f>
        <v/>
      </c>
      <c r="L265" s="66" t="str">
        <f>IF('ادخال البيانات'!P267="","",'ادخال البيانات'!Q267)</f>
        <v/>
      </c>
      <c r="M265" s="79" t="str">
        <f>IF(L265="","",L265/'ادخال البيانات'!$P$3)</f>
        <v/>
      </c>
      <c r="N265" s="138" t="str">
        <f>IF('ادخال البيانات'!T267="","",'ادخال البيانات'!T267)</f>
        <v/>
      </c>
      <c r="O265" s="139" t="str">
        <f>IF(N265="","",N265/'ادخال البيانات'!$P$3)</f>
        <v/>
      </c>
      <c r="P265" s="156" t="str">
        <f>IF('ادخال البيانات'!W267="","",'ادخال البيانات'!W267)</f>
        <v/>
      </c>
      <c r="Q265" s="157" t="str">
        <f>IF(P265="","",P265/'ادخال البيانات'!$P$3)</f>
        <v/>
      </c>
      <c r="R265" s="66">
        <f>'ادخال البيانات'!Q270</f>
        <v>0</v>
      </c>
      <c r="S265" s="67">
        <f t="shared" si="8"/>
        <v>0</v>
      </c>
      <c r="T265" s="5"/>
    </row>
    <row r="266" spans="2:20" x14ac:dyDescent="0.3">
      <c r="B266"/>
      <c r="D266" s="83" t="str">
        <f>IF('ادخال البيانات'!D268="","",'ادخال البيانات'!E268)</f>
        <v/>
      </c>
      <c r="E266" s="84" t="str">
        <f>IF(D266="","",D266/'ادخال البيانات'!$P$3)</f>
        <v/>
      </c>
      <c r="F266" s="83" t="str">
        <f>IF('ادخال البيانات'!G268="","",'ادخال البيانات'!H268)</f>
        <v/>
      </c>
      <c r="G266" s="80" t="str">
        <f>IF(F266="","",F266/'ادخال البيانات'!$P$3)</f>
        <v/>
      </c>
      <c r="H266" s="77" t="str">
        <f>IF('ادخال البيانات'!J268="","",'ادخال البيانات'!K268)</f>
        <v/>
      </c>
      <c r="I266" s="78" t="str">
        <f>IF(H266="","",H266/'ادخال البيانات'!$P$3)</f>
        <v/>
      </c>
      <c r="J266" s="81" t="str">
        <f>IF('ادخال البيانات'!M268="","",'ادخال البيانات'!N268)</f>
        <v/>
      </c>
      <c r="K266" s="82" t="str">
        <f>IF(J266="","",J266/'ادخال البيانات'!$P$3)</f>
        <v/>
      </c>
      <c r="L266" s="66" t="str">
        <f>IF('ادخال البيانات'!P268="","",'ادخال البيانات'!Q268)</f>
        <v/>
      </c>
      <c r="M266" s="79" t="str">
        <f>IF(L266="","",L266/'ادخال البيانات'!$P$3)</f>
        <v/>
      </c>
      <c r="N266" s="138" t="str">
        <f>IF('ادخال البيانات'!T268="","",'ادخال البيانات'!T268)</f>
        <v/>
      </c>
      <c r="O266" s="139" t="str">
        <f>IF(N266="","",N266/'ادخال البيانات'!$P$3)</f>
        <v/>
      </c>
      <c r="P266" s="156" t="str">
        <f>IF('ادخال البيانات'!W268="","",'ادخال البيانات'!W268)</f>
        <v/>
      </c>
      <c r="Q266" s="157" t="str">
        <f>IF(P266="","",P266/'ادخال البيانات'!$P$3)</f>
        <v/>
      </c>
      <c r="R266" s="66">
        <f>'ادخال البيانات'!Q271</f>
        <v>0</v>
      </c>
      <c r="S266" s="67">
        <f t="shared" si="8"/>
        <v>0</v>
      </c>
      <c r="T266" s="5"/>
    </row>
    <row r="267" spans="2:20" x14ac:dyDescent="0.3">
      <c r="B267"/>
      <c r="D267" s="83" t="str">
        <f>IF('ادخال البيانات'!D269="","",'ادخال البيانات'!E269)</f>
        <v/>
      </c>
      <c r="E267" s="84" t="str">
        <f>IF(D267="","",D267/'ادخال البيانات'!$P$3)</f>
        <v/>
      </c>
      <c r="F267" s="83" t="str">
        <f>IF('ادخال البيانات'!G269="","",'ادخال البيانات'!H269)</f>
        <v/>
      </c>
      <c r="G267" s="80" t="str">
        <f>IF(F267="","",F267/'ادخال البيانات'!$P$3)</f>
        <v/>
      </c>
      <c r="H267" s="77" t="str">
        <f>IF('ادخال البيانات'!J269="","",'ادخال البيانات'!K269)</f>
        <v/>
      </c>
      <c r="I267" s="78" t="str">
        <f>IF(H267="","",H267/'ادخال البيانات'!$P$3)</f>
        <v/>
      </c>
      <c r="J267" s="81" t="str">
        <f>IF('ادخال البيانات'!M269="","",'ادخال البيانات'!N269)</f>
        <v/>
      </c>
      <c r="K267" s="82" t="str">
        <f>IF(J267="","",J267/'ادخال البيانات'!$P$3)</f>
        <v/>
      </c>
      <c r="L267" s="66" t="str">
        <f>IF('ادخال البيانات'!P269="","",'ادخال البيانات'!Q269)</f>
        <v/>
      </c>
      <c r="M267" s="79" t="str">
        <f>IF(L267="","",L267/'ادخال البيانات'!$P$3)</f>
        <v/>
      </c>
      <c r="N267" s="138" t="str">
        <f>IF('ادخال البيانات'!T269="","",'ادخال البيانات'!T269)</f>
        <v/>
      </c>
      <c r="O267" s="139" t="str">
        <f>IF(N267="","",N267/'ادخال البيانات'!$P$3)</f>
        <v/>
      </c>
      <c r="P267" s="156" t="str">
        <f>IF('ادخال البيانات'!W269="","",'ادخال البيانات'!W269)</f>
        <v/>
      </c>
      <c r="Q267" s="157" t="str">
        <f>IF(P267="","",P267/'ادخال البيانات'!$P$3)</f>
        <v/>
      </c>
      <c r="R267" s="66">
        <f>'ادخال البيانات'!Q272</f>
        <v>0</v>
      </c>
      <c r="S267" s="67">
        <f t="shared" si="8"/>
        <v>0</v>
      </c>
      <c r="T267" s="5"/>
    </row>
    <row r="268" spans="2:20" x14ac:dyDescent="0.3">
      <c r="B268"/>
      <c r="D268" s="83" t="str">
        <f>IF('ادخال البيانات'!D270="","",'ادخال البيانات'!E270)</f>
        <v/>
      </c>
      <c r="E268" s="84" t="str">
        <f>IF(D268="","",D268/'ادخال البيانات'!$P$3)</f>
        <v/>
      </c>
      <c r="F268" s="83" t="str">
        <f>IF('ادخال البيانات'!G270="","",'ادخال البيانات'!H270)</f>
        <v/>
      </c>
      <c r="G268" s="80" t="str">
        <f>IF(F268="","",F268/'ادخال البيانات'!$P$3)</f>
        <v/>
      </c>
      <c r="H268" s="77" t="str">
        <f>IF('ادخال البيانات'!J270="","",'ادخال البيانات'!K270)</f>
        <v/>
      </c>
      <c r="I268" s="78" t="str">
        <f>IF(H268="","",H268/'ادخال البيانات'!$P$3)</f>
        <v/>
      </c>
      <c r="J268" s="81" t="str">
        <f>IF('ادخال البيانات'!M270="","",'ادخال البيانات'!N270)</f>
        <v/>
      </c>
      <c r="K268" s="82" t="str">
        <f>IF(J268="","",J268/'ادخال البيانات'!$P$3)</f>
        <v/>
      </c>
      <c r="L268" s="66" t="str">
        <f>IF('ادخال البيانات'!P270="","",'ادخال البيانات'!Q270)</f>
        <v/>
      </c>
      <c r="M268" s="79" t="str">
        <f>IF(L268="","",L268/'ادخال البيانات'!$P$3)</f>
        <v/>
      </c>
      <c r="N268" s="138" t="str">
        <f>IF('ادخال البيانات'!T270="","",'ادخال البيانات'!T270)</f>
        <v/>
      </c>
      <c r="O268" s="139" t="str">
        <f>IF(N268="","",N268/'ادخال البيانات'!$P$3)</f>
        <v/>
      </c>
      <c r="P268" s="156" t="str">
        <f>IF('ادخال البيانات'!W270="","",'ادخال البيانات'!W270)</f>
        <v/>
      </c>
      <c r="Q268" s="157" t="str">
        <f>IF(P268="","",P268/'ادخال البيانات'!$P$3)</f>
        <v/>
      </c>
      <c r="R268" s="66">
        <f>'ادخال البيانات'!Q273</f>
        <v>0</v>
      </c>
      <c r="S268" s="67">
        <f t="shared" si="8"/>
        <v>0</v>
      </c>
      <c r="T268" s="5"/>
    </row>
    <row r="269" spans="2:20" x14ac:dyDescent="0.3">
      <c r="B269"/>
      <c r="D269" s="83" t="str">
        <f>IF('ادخال البيانات'!D271="","",'ادخال البيانات'!E271)</f>
        <v/>
      </c>
      <c r="E269" s="84" t="str">
        <f>IF(D269="","",D269/'ادخال البيانات'!$P$3)</f>
        <v/>
      </c>
      <c r="F269" s="83" t="str">
        <f>IF('ادخال البيانات'!G271="","",'ادخال البيانات'!H271)</f>
        <v/>
      </c>
      <c r="G269" s="80" t="str">
        <f>IF(F269="","",F269/'ادخال البيانات'!$P$3)</f>
        <v/>
      </c>
      <c r="H269" s="77" t="str">
        <f>IF('ادخال البيانات'!J271="","",'ادخال البيانات'!K271)</f>
        <v/>
      </c>
      <c r="I269" s="78" t="str">
        <f>IF(H269="","",H269/'ادخال البيانات'!$P$3)</f>
        <v/>
      </c>
      <c r="J269" s="81" t="str">
        <f>IF('ادخال البيانات'!M271="","",'ادخال البيانات'!N271)</f>
        <v/>
      </c>
      <c r="K269" s="82" t="str">
        <f>IF(J269="","",J269/'ادخال البيانات'!$P$3)</f>
        <v/>
      </c>
      <c r="L269" s="66" t="str">
        <f>IF('ادخال البيانات'!P271="","",'ادخال البيانات'!Q271)</f>
        <v/>
      </c>
      <c r="M269" s="79" t="str">
        <f>IF(L269="","",L269/'ادخال البيانات'!$P$3)</f>
        <v/>
      </c>
      <c r="N269" s="138" t="str">
        <f>IF('ادخال البيانات'!T271="","",'ادخال البيانات'!T271)</f>
        <v/>
      </c>
      <c r="O269" s="139" t="str">
        <f>IF(N269="","",N269/'ادخال البيانات'!$P$3)</f>
        <v/>
      </c>
      <c r="P269" s="156" t="str">
        <f>IF('ادخال البيانات'!W271="","",'ادخال البيانات'!W271)</f>
        <v/>
      </c>
      <c r="Q269" s="157" t="str">
        <f>IF(P269="","",P269/'ادخال البيانات'!$P$3)</f>
        <v/>
      </c>
      <c r="R269" s="66">
        <f>'ادخال البيانات'!Q274</f>
        <v>0</v>
      </c>
      <c r="S269" s="67">
        <f t="shared" si="8"/>
        <v>0</v>
      </c>
      <c r="T269" s="5"/>
    </row>
    <row r="270" spans="2:20" x14ac:dyDescent="0.3">
      <c r="B270"/>
      <c r="D270" s="83" t="str">
        <f>IF('ادخال البيانات'!D272="","",'ادخال البيانات'!E272)</f>
        <v/>
      </c>
      <c r="E270" s="84" t="str">
        <f>IF(D270="","",D270/'ادخال البيانات'!$P$3)</f>
        <v/>
      </c>
      <c r="F270" s="83" t="str">
        <f>IF('ادخال البيانات'!G272="","",'ادخال البيانات'!H272)</f>
        <v/>
      </c>
      <c r="G270" s="80" t="str">
        <f>IF(F270="","",F270/'ادخال البيانات'!$P$3)</f>
        <v/>
      </c>
      <c r="H270" s="77" t="str">
        <f>IF('ادخال البيانات'!J272="","",'ادخال البيانات'!K272)</f>
        <v/>
      </c>
      <c r="I270" s="78" t="str">
        <f>IF(H270="","",H270/'ادخال البيانات'!$P$3)</f>
        <v/>
      </c>
      <c r="J270" s="81" t="str">
        <f>IF('ادخال البيانات'!M272="","",'ادخال البيانات'!N272)</f>
        <v/>
      </c>
      <c r="K270" s="82" t="str">
        <f>IF(J270="","",J270/'ادخال البيانات'!$P$3)</f>
        <v/>
      </c>
      <c r="L270" s="66" t="str">
        <f>IF('ادخال البيانات'!P272="","",'ادخال البيانات'!Q272)</f>
        <v/>
      </c>
      <c r="M270" s="79" t="str">
        <f>IF(L270="","",L270/'ادخال البيانات'!$P$3)</f>
        <v/>
      </c>
      <c r="N270" s="138" t="str">
        <f>IF('ادخال البيانات'!T272="","",'ادخال البيانات'!T272)</f>
        <v/>
      </c>
      <c r="O270" s="139" t="str">
        <f>IF(N270="","",N270/'ادخال البيانات'!$P$3)</f>
        <v/>
      </c>
      <c r="P270" s="156" t="str">
        <f>IF('ادخال البيانات'!W272="","",'ادخال البيانات'!W272)</f>
        <v/>
      </c>
      <c r="Q270" s="157" t="str">
        <f>IF(P270="","",P270/'ادخال البيانات'!$P$3)</f>
        <v/>
      </c>
      <c r="R270" s="66">
        <f>'ادخال البيانات'!Q275</f>
        <v>0</v>
      </c>
      <c r="S270" s="67">
        <f t="shared" si="8"/>
        <v>0</v>
      </c>
      <c r="T270" s="5"/>
    </row>
    <row r="271" spans="2:20" x14ac:dyDescent="0.3">
      <c r="B271"/>
      <c r="D271" s="83" t="str">
        <f>IF('ادخال البيانات'!D273="","",'ادخال البيانات'!E273)</f>
        <v/>
      </c>
      <c r="E271" s="84" t="str">
        <f>IF(D271="","",D271/'ادخال البيانات'!$P$3)</f>
        <v/>
      </c>
      <c r="F271" s="83" t="str">
        <f>IF('ادخال البيانات'!G273="","",'ادخال البيانات'!H273)</f>
        <v/>
      </c>
      <c r="G271" s="80" t="str">
        <f>IF(F271="","",F271/'ادخال البيانات'!$P$3)</f>
        <v/>
      </c>
      <c r="H271" s="77" t="str">
        <f>IF('ادخال البيانات'!J273="","",'ادخال البيانات'!K273)</f>
        <v/>
      </c>
      <c r="I271" s="78" t="str">
        <f>IF(H271="","",H271/'ادخال البيانات'!$P$3)</f>
        <v/>
      </c>
      <c r="J271" s="81" t="str">
        <f>IF('ادخال البيانات'!M273="","",'ادخال البيانات'!N273)</f>
        <v/>
      </c>
      <c r="K271" s="82" t="str">
        <f>IF(J271="","",J271/'ادخال البيانات'!$P$3)</f>
        <v/>
      </c>
      <c r="L271" s="66" t="str">
        <f>IF('ادخال البيانات'!P273="","",'ادخال البيانات'!Q273)</f>
        <v/>
      </c>
      <c r="M271" s="79" t="str">
        <f>IF(L271="","",L271/'ادخال البيانات'!$P$3)</f>
        <v/>
      </c>
      <c r="N271" s="138" t="str">
        <f>IF('ادخال البيانات'!T273="","",'ادخال البيانات'!T273)</f>
        <v/>
      </c>
      <c r="O271" s="139" t="str">
        <f>IF(N271="","",N271/'ادخال البيانات'!$P$3)</f>
        <v/>
      </c>
      <c r="P271" s="156" t="str">
        <f>IF('ادخال البيانات'!W273="","",'ادخال البيانات'!W273)</f>
        <v/>
      </c>
      <c r="Q271" s="157" t="str">
        <f>IF(P271="","",P271/'ادخال البيانات'!$P$3)</f>
        <v/>
      </c>
      <c r="R271" s="66">
        <f>'ادخال البيانات'!Q276</f>
        <v>0</v>
      </c>
      <c r="S271" s="67">
        <f t="shared" si="8"/>
        <v>0</v>
      </c>
      <c r="T271" s="5"/>
    </row>
    <row r="272" spans="2:20" x14ac:dyDescent="0.3">
      <c r="B272"/>
      <c r="D272" s="83" t="str">
        <f>IF('ادخال البيانات'!D274="","",'ادخال البيانات'!E274)</f>
        <v/>
      </c>
      <c r="E272" s="84" t="str">
        <f>IF(D272="","",D272/'ادخال البيانات'!$P$3)</f>
        <v/>
      </c>
      <c r="F272" s="83" t="str">
        <f>IF('ادخال البيانات'!G274="","",'ادخال البيانات'!H274)</f>
        <v/>
      </c>
      <c r="G272" s="80" t="str">
        <f>IF(F272="","",F272/'ادخال البيانات'!$P$3)</f>
        <v/>
      </c>
      <c r="H272" s="77" t="str">
        <f>IF('ادخال البيانات'!J274="","",'ادخال البيانات'!K274)</f>
        <v/>
      </c>
      <c r="I272" s="78" t="str">
        <f>IF(H272="","",H272/'ادخال البيانات'!$P$3)</f>
        <v/>
      </c>
      <c r="J272" s="81" t="str">
        <f>IF('ادخال البيانات'!M274="","",'ادخال البيانات'!N274)</f>
        <v/>
      </c>
      <c r="K272" s="82" t="str">
        <f>IF(J272="","",J272/'ادخال البيانات'!$P$3)</f>
        <v/>
      </c>
      <c r="L272" s="66" t="str">
        <f>IF('ادخال البيانات'!P274="","",'ادخال البيانات'!Q274)</f>
        <v/>
      </c>
      <c r="M272" s="79" t="str">
        <f>IF(L272="","",L272/'ادخال البيانات'!$P$3)</f>
        <v/>
      </c>
      <c r="N272" s="138" t="str">
        <f>IF('ادخال البيانات'!T274="","",'ادخال البيانات'!T274)</f>
        <v/>
      </c>
      <c r="O272" s="139" t="str">
        <f>IF(N272="","",N272/'ادخال البيانات'!$P$3)</f>
        <v/>
      </c>
      <c r="P272" s="156" t="str">
        <f>IF('ادخال البيانات'!W274="","",'ادخال البيانات'!W274)</f>
        <v/>
      </c>
      <c r="Q272" s="157" t="str">
        <f>IF(P272="","",P272/'ادخال البيانات'!$P$3)</f>
        <v/>
      </c>
      <c r="R272" s="66">
        <f>'ادخال البيانات'!Q277</f>
        <v>0</v>
      </c>
      <c r="S272" s="67">
        <f t="shared" ref="S272:S335" si="9">R272/$O$8</f>
        <v>0</v>
      </c>
      <c r="T272" s="5"/>
    </row>
    <row r="273" spans="2:20" x14ac:dyDescent="0.3">
      <c r="B273"/>
      <c r="D273" s="83" t="str">
        <f>IF('ادخال البيانات'!D275="","",'ادخال البيانات'!E275)</f>
        <v/>
      </c>
      <c r="E273" s="84" t="str">
        <f>IF(D273="","",D273/'ادخال البيانات'!$P$3)</f>
        <v/>
      </c>
      <c r="F273" s="83" t="str">
        <f>IF('ادخال البيانات'!G275="","",'ادخال البيانات'!H275)</f>
        <v/>
      </c>
      <c r="G273" s="80" t="str">
        <f>IF(F273="","",F273/'ادخال البيانات'!$P$3)</f>
        <v/>
      </c>
      <c r="H273" s="77" t="str">
        <f>IF('ادخال البيانات'!J275="","",'ادخال البيانات'!K275)</f>
        <v/>
      </c>
      <c r="I273" s="78" t="str">
        <f>IF(H273="","",H273/'ادخال البيانات'!$P$3)</f>
        <v/>
      </c>
      <c r="J273" s="81" t="str">
        <f>IF('ادخال البيانات'!M275="","",'ادخال البيانات'!N275)</f>
        <v/>
      </c>
      <c r="K273" s="82" t="str">
        <f>IF(J273="","",J273/'ادخال البيانات'!$P$3)</f>
        <v/>
      </c>
      <c r="L273" s="66" t="str">
        <f>IF('ادخال البيانات'!P275="","",'ادخال البيانات'!Q275)</f>
        <v/>
      </c>
      <c r="M273" s="79" t="str">
        <f>IF(L273="","",L273/'ادخال البيانات'!$P$3)</f>
        <v/>
      </c>
      <c r="N273" s="138" t="str">
        <f>IF('ادخال البيانات'!T275="","",'ادخال البيانات'!T275)</f>
        <v/>
      </c>
      <c r="O273" s="139" t="str">
        <f>IF(N273="","",N273/'ادخال البيانات'!$P$3)</f>
        <v/>
      </c>
      <c r="P273" s="156" t="str">
        <f>IF('ادخال البيانات'!W275="","",'ادخال البيانات'!W275)</f>
        <v/>
      </c>
      <c r="Q273" s="157" t="str">
        <f>IF(P273="","",P273/'ادخال البيانات'!$P$3)</f>
        <v/>
      </c>
      <c r="R273" s="66">
        <f>'ادخال البيانات'!Q278</f>
        <v>0</v>
      </c>
      <c r="S273" s="67">
        <f t="shared" si="9"/>
        <v>0</v>
      </c>
      <c r="T273" s="5"/>
    </row>
    <row r="274" spans="2:20" x14ac:dyDescent="0.3">
      <c r="B274"/>
      <c r="D274" s="83" t="str">
        <f>IF('ادخال البيانات'!D276="","",'ادخال البيانات'!E276)</f>
        <v/>
      </c>
      <c r="E274" s="84" t="str">
        <f>IF(D274="","",D274/'ادخال البيانات'!$P$3)</f>
        <v/>
      </c>
      <c r="F274" s="83" t="str">
        <f>IF('ادخال البيانات'!G276="","",'ادخال البيانات'!H276)</f>
        <v/>
      </c>
      <c r="G274" s="80" t="str">
        <f>IF(F274="","",F274/'ادخال البيانات'!$P$3)</f>
        <v/>
      </c>
      <c r="H274" s="77" t="str">
        <f>IF('ادخال البيانات'!J276="","",'ادخال البيانات'!K276)</f>
        <v/>
      </c>
      <c r="I274" s="78" t="str">
        <f>IF(H274="","",H274/'ادخال البيانات'!$P$3)</f>
        <v/>
      </c>
      <c r="J274" s="81" t="str">
        <f>IF('ادخال البيانات'!M276="","",'ادخال البيانات'!N276)</f>
        <v/>
      </c>
      <c r="K274" s="82" t="str">
        <f>IF(J274="","",J274/'ادخال البيانات'!$P$3)</f>
        <v/>
      </c>
      <c r="L274" s="66" t="str">
        <f>IF('ادخال البيانات'!P276="","",'ادخال البيانات'!Q276)</f>
        <v/>
      </c>
      <c r="M274" s="79" t="str">
        <f>IF(L274="","",L274/'ادخال البيانات'!$P$3)</f>
        <v/>
      </c>
      <c r="N274" s="138" t="str">
        <f>IF('ادخال البيانات'!T276="","",'ادخال البيانات'!T276)</f>
        <v/>
      </c>
      <c r="O274" s="139" t="str">
        <f>IF(N274="","",N274/'ادخال البيانات'!$P$3)</f>
        <v/>
      </c>
      <c r="P274" s="156" t="str">
        <f>IF('ادخال البيانات'!W276="","",'ادخال البيانات'!W276)</f>
        <v/>
      </c>
      <c r="Q274" s="157" t="str">
        <f>IF(P274="","",P274/'ادخال البيانات'!$P$3)</f>
        <v/>
      </c>
      <c r="R274" s="66">
        <f>'ادخال البيانات'!Q279</f>
        <v>0</v>
      </c>
      <c r="S274" s="67">
        <f t="shared" si="9"/>
        <v>0</v>
      </c>
      <c r="T274" s="5"/>
    </row>
    <row r="275" spans="2:20" x14ac:dyDescent="0.3">
      <c r="B275"/>
      <c r="D275" s="83" t="str">
        <f>IF('ادخال البيانات'!D277="","",'ادخال البيانات'!E277)</f>
        <v/>
      </c>
      <c r="E275" s="84" t="str">
        <f>IF(D275="","",D275/'ادخال البيانات'!$P$3)</f>
        <v/>
      </c>
      <c r="F275" s="83" t="str">
        <f>IF('ادخال البيانات'!G277="","",'ادخال البيانات'!H277)</f>
        <v/>
      </c>
      <c r="G275" s="80" t="str">
        <f>IF(F275="","",F275/'ادخال البيانات'!$P$3)</f>
        <v/>
      </c>
      <c r="H275" s="77" t="str">
        <f>IF('ادخال البيانات'!J277="","",'ادخال البيانات'!K277)</f>
        <v/>
      </c>
      <c r="I275" s="78" t="str">
        <f>IF(H275="","",H275/'ادخال البيانات'!$P$3)</f>
        <v/>
      </c>
      <c r="J275" s="81" t="str">
        <f>IF('ادخال البيانات'!M277="","",'ادخال البيانات'!N277)</f>
        <v/>
      </c>
      <c r="K275" s="82" t="str">
        <f>IF(J275="","",J275/'ادخال البيانات'!$P$3)</f>
        <v/>
      </c>
      <c r="L275" s="66" t="str">
        <f>IF('ادخال البيانات'!P277="","",'ادخال البيانات'!Q277)</f>
        <v/>
      </c>
      <c r="M275" s="79" t="str">
        <f>IF(L275="","",L275/'ادخال البيانات'!$P$3)</f>
        <v/>
      </c>
      <c r="N275" s="138" t="str">
        <f>IF('ادخال البيانات'!T277="","",'ادخال البيانات'!T277)</f>
        <v/>
      </c>
      <c r="O275" s="139" t="str">
        <f>IF(N275="","",N275/'ادخال البيانات'!$P$3)</f>
        <v/>
      </c>
      <c r="P275" s="156" t="str">
        <f>IF('ادخال البيانات'!W277="","",'ادخال البيانات'!W277)</f>
        <v/>
      </c>
      <c r="Q275" s="157" t="str">
        <f>IF(P275="","",P275/'ادخال البيانات'!$P$3)</f>
        <v/>
      </c>
      <c r="R275" s="66">
        <f>'ادخال البيانات'!Q280</f>
        <v>0</v>
      </c>
      <c r="S275" s="67">
        <f t="shared" si="9"/>
        <v>0</v>
      </c>
      <c r="T275" s="5"/>
    </row>
    <row r="276" spans="2:20" x14ac:dyDescent="0.3">
      <c r="B276"/>
      <c r="D276" s="83" t="str">
        <f>IF('ادخال البيانات'!D278="","",'ادخال البيانات'!E278)</f>
        <v/>
      </c>
      <c r="E276" s="84" t="str">
        <f>IF(D276="","",D276/'ادخال البيانات'!$P$3)</f>
        <v/>
      </c>
      <c r="F276" s="83" t="str">
        <f>IF('ادخال البيانات'!G278="","",'ادخال البيانات'!H278)</f>
        <v/>
      </c>
      <c r="G276" s="80" t="str">
        <f>IF(F276="","",F276/'ادخال البيانات'!$P$3)</f>
        <v/>
      </c>
      <c r="H276" s="77" t="str">
        <f>IF('ادخال البيانات'!J278="","",'ادخال البيانات'!K278)</f>
        <v/>
      </c>
      <c r="I276" s="78" t="str">
        <f>IF(H276="","",H276/'ادخال البيانات'!$P$3)</f>
        <v/>
      </c>
      <c r="J276" s="81" t="str">
        <f>IF('ادخال البيانات'!M278="","",'ادخال البيانات'!N278)</f>
        <v/>
      </c>
      <c r="K276" s="82" t="str">
        <f>IF(J276="","",J276/'ادخال البيانات'!$P$3)</f>
        <v/>
      </c>
      <c r="L276" s="66" t="str">
        <f>IF('ادخال البيانات'!P278="","",'ادخال البيانات'!Q278)</f>
        <v/>
      </c>
      <c r="M276" s="79" t="str">
        <f>IF(L276="","",L276/'ادخال البيانات'!$P$3)</f>
        <v/>
      </c>
      <c r="N276" s="138" t="str">
        <f>IF('ادخال البيانات'!T278="","",'ادخال البيانات'!T278)</f>
        <v/>
      </c>
      <c r="O276" s="139" t="str">
        <f>IF(N276="","",N276/'ادخال البيانات'!$P$3)</f>
        <v/>
      </c>
      <c r="P276" s="156" t="str">
        <f>IF('ادخال البيانات'!W278="","",'ادخال البيانات'!W278)</f>
        <v/>
      </c>
      <c r="Q276" s="157" t="str">
        <f>IF(P276="","",P276/'ادخال البيانات'!$P$3)</f>
        <v/>
      </c>
      <c r="R276" s="66">
        <f>'ادخال البيانات'!Q281</f>
        <v>0</v>
      </c>
      <c r="S276" s="67">
        <f t="shared" si="9"/>
        <v>0</v>
      </c>
      <c r="T276" s="5"/>
    </row>
    <row r="277" spans="2:20" x14ac:dyDescent="0.3">
      <c r="B277"/>
      <c r="D277" s="83" t="str">
        <f>IF('ادخال البيانات'!D279="","",'ادخال البيانات'!E279)</f>
        <v/>
      </c>
      <c r="E277" s="84" t="str">
        <f>IF(D277="","",D277/'ادخال البيانات'!$P$3)</f>
        <v/>
      </c>
      <c r="F277" s="83" t="str">
        <f>IF('ادخال البيانات'!G279="","",'ادخال البيانات'!H279)</f>
        <v/>
      </c>
      <c r="G277" s="80" t="str">
        <f>IF(F277="","",F277/'ادخال البيانات'!$P$3)</f>
        <v/>
      </c>
      <c r="H277" s="77" t="str">
        <f>IF('ادخال البيانات'!J279="","",'ادخال البيانات'!K279)</f>
        <v/>
      </c>
      <c r="I277" s="78" t="str">
        <f>IF(H277="","",H277/'ادخال البيانات'!$P$3)</f>
        <v/>
      </c>
      <c r="J277" s="81" t="str">
        <f>IF('ادخال البيانات'!M279="","",'ادخال البيانات'!N279)</f>
        <v/>
      </c>
      <c r="K277" s="82" t="str">
        <f>IF(J277="","",J277/'ادخال البيانات'!$P$3)</f>
        <v/>
      </c>
      <c r="L277" s="66" t="str">
        <f>IF('ادخال البيانات'!P279="","",'ادخال البيانات'!Q279)</f>
        <v/>
      </c>
      <c r="M277" s="79" t="str">
        <f>IF(L277="","",L277/'ادخال البيانات'!$P$3)</f>
        <v/>
      </c>
      <c r="N277" s="138" t="str">
        <f>IF('ادخال البيانات'!T279="","",'ادخال البيانات'!T279)</f>
        <v/>
      </c>
      <c r="O277" s="139" t="str">
        <f>IF(N277="","",N277/'ادخال البيانات'!$P$3)</f>
        <v/>
      </c>
      <c r="P277" s="156" t="str">
        <f>IF('ادخال البيانات'!W279="","",'ادخال البيانات'!W279)</f>
        <v/>
      </c>
      <c r="Q277" s="157" t="str">
        <f>IF(P277="","",P277/'ادخال البيانات'!$P$3)</f>
        <v/>
      </c>
      <c r="R277" s="66">
        <f>'ادخال البيانات'!Q282</f>
        <v>0</v>
      </c>
      <c r="S277" s="67">
        <f t="shared" si="9"/>
        <v>0</v>
      </c>
      <c r="T277" s="5"/>
    </row>
    <row r="278" spans="2:20" x14ac:dyDescent="0.3">
      <c r="B278"/>
      <c r="D278" s="83" t="str">
        <f>IF('ادخال البيانات'!D280="","",'ادخال البيانات'!E280)</f>
        <v/>
      </c>
      <c r="E278" s="84" t="str">
        <f>IF(D278="","",D278/'ادخال البيانات'!$P$3)</f>
        <v/>
      </c>
      <c r="F278" s="83" t="str">
        <f>IF('ادخال البيانات'!G280="","",'ادخال البيانات'!H280)</f>
        <v/>
      </c>
      <c r="G278" s="80" t="str">
        <f>IF(F278="","",F278/'ادخال البيانات'!$P$3)</f>
        <v/>
      </c>
      <c r="H278" s="77" t="str">
        <f>IF('ادخال البيانات'!J280="","",'ادخال البيانات'!K280)</f>
        <v/>
      </c>
      <c r="I278" s="78" t="str">
        <f>IF(H278="","",H278/'ادخال البيانات'!$P$3)</f>
        <v/>
      </c>
      <c r="J278" s="81" t="str">
        <f>IF('ادخال البيانات'!M280="","",'ادخال البيانات'!N280)</f>
        <v/>
      </c>
      <c r="K278" s="82" t="str">
        <f>IF(J278="","",J278/'ادخال البيانات'!$P$3)</f>
        <v/>
      </c>
      <c r="L278" s="66" t="str">
        <f>IF('ادخال البيانات'!P280="","",'ادخال البيانات'!Q280)</f>
        <v/>
      </c>
      <c r="M278" s="79" t="str">
        <f>IF(L278="","",L278/'ادخال البيانات'!$P$3)</f>
        <v/>
      </c>
      <c r="N278" s="138" t="str">
        <f>IF('ادخال البيانات'!T280="","",'ادخال البيانات'!T280)</f>
        <v/>
      </c>
      <c r="O278" s="139" t="str">
        <f>IF(N278="","",N278/'ادخال البيانات'!$P$3)</f>
        <v/>
      </c>
      <c r="P278" s="156" t="str">
        <f>IF('ادخال البيانات'!W280="","",'ادخال البيانات'!W280)</f>
        <v/>
      </c>
      <c r="Q278" s="157" t="str">
        <f>IF(P278="","",P278/'ادخال البيانات'!$P$3)</f>
        <v/>
      </c>
      <c r="R278" s="66">
        <f>'ادخال البيانات'!Q283</f>
        <v>0</v>
      </c>
      <c r="S278" s="67">
        <f t="shared" si="9"/>
        <v>0</v>
      </c>
      <c r="T278" s="5"/>
    </row>
    <row r="279" spans="2:20" x14ac:dyDescent="0.3">
      <c r="B279"/>
      <c r="D279" s="83" t="str">
        <f>IF('ادخال البيانات'!D281="","",'ادخال البيانات'!E281)</f>
        <v/>
      </c>
      <c r="E279" s="84" t="str">
        <f>IF(D279="","",D279/'ادخال البيانات'!$P$3)</f>
        <v/>
      </c>
      <c r="F279" s="83" t="str">
        <f>IF('ادخال البيانات'!G281="","",'ادخال البيانات'!H281)</f>
        <v/>
      </c>
      <c r="G279" s="80" t="str">
        <f>IF(F279="","",F279/'ادخال البيانات'!$P$3)</f>
        <v/>
      </c>
      <c r="H279" s="77" t="str">
        <f>IF('ادخال البيانات'!J281="","",'ادخال البيانات'!K281)</f>
        <v/>
      </c>
      <c r="I279" s="78" t="str">
        <f>IF(H279="","",H279/'ادخال البيانات'!$P$3)</f>
        <v/>
      </c>
      <c r="J279" s="81" t="str">
        <f>IF('ادخال البيانات'!M281="","",'ادخال البيانات'!N281)</f>
        <v/>
      </c>
      <c r="K279" s="82" t="str">
        <f>IF(J279="","",J279/'ادخال البيانات'!$P$3)</f>
        <v/>
      </c>
      <c r="L279" s="66" t="str">
        <f>IF('ادخال البيانات'!P281="","",'ادخال البيانات'!Q281)</f>
        <v/>
      </c>
      <c r="M279" s="79" t="str">
        <f>IF(L279="","",L279/'ادخال البيانات'!$P$3)</f>
        <v/>
      </c>
      <c r="N279" s="138" t="str">
        <f>IF('ادخال البيانات'!T281="","",'ادخال البيانات'!T281)</f>
        <v/>
      </c>
      <c r="O279" s="139" t="str">
        <f>IF(N279="","",N279/'ادخال البيانات'!$P$3)</f>
        <v/>
      </c>
      <c r="P279" s="156" t="str">
        <f>IF('ادخال البيانات'!W281="","",'ادخال البيانات'!W281)</f>
        <v/>
      </c>
      <c r="Q279" s="157" t="str">
        <f>IF(P279="","",P279/'ادخال البيانات'!$P$3)</f>
        <v/>
      </c>
      <c r="R279" s="66">
        <f>'ادخال البيانات'!Q284</f>
        <v>0</v>
      </c>
      <c r="S279" s="67">
        <f t="shared" si="9"/>
        <v>0</v>
      </c>
      <c r="T279" s="5"/>
    </row>
    <row r="280" spans="2:20" x14ac:dyDescent="0.3">
      <c r="B280"/>
      <c r="D280" s="83" t="str">
        <f>IF('ادخال البيانات'!D282="","",'ادخال البيانات'!E282)</f>
        <v/>
      </c>
      <c r="E280" s="84" t="str">
        <f>IF(D280="","",D280/'ادخال البيانات'!$P$3)</f>
        <v/>
      </c>
      <c r="F280" s="83" t="str">
        <f>IF('ادخال البيانات'!G282="","",'ادخال البيانات'!H282)</f>
        <v/>
      </c>
      <c r="G280" s="80" t="str">
        <f>IF(F280="","",F280/'ادخال البيانات'!$P$3)</f>
        <v/>
      </c>
      <c r="H280" s="77" t="str">
        <f>IF('ادخال البيانات'!J282="","",'ادخال البيانات'!K282)</f>
        <v/>
      </c>
      <c r="I280" s="78" t="str">
        <f>IF(H280="","",H280/'ادخال البيانات'!$P$3)</f>
        <v/>
      </c>
      <c r="J280" s="81" t="str">
        <f>IF('ادخال البيانات'!M282="","",'ادخال البيانات'!N282)</f>
        <v/>
      </c>
      <c r="K280" s="82" t="str">
        <f>IF(J280="","",J280/'ادخال البيانات'!$P$3)</f>
        <v/>
      </c>
      <c r="L280" s="66" t="str">
        <f>IF('ادخال البيانات'!P282="","",'ادخال البيانات'!Q282)</f>
        <v/>
      </c>
      <c r="M280" s="79" t="str">
        <f>IF(L280="","",L280/'ادخال البيانات'!$P$3)</f>
        <v/>
      </c>
      <c r="N280" s="138" t="str">
        <f>IF('ادخال البيانات'!T282="","",'ادخال البيانات'!T282)</f>
        <v/>
      </c>
      <c r="O280" s="139" t="str">
        <f>IF(N280="","",N280/'ادخال البيانات'!$P$3)</f>
        <v/>
      </c>
      <c r="P280" s="156" t="str">
        <f>IF('ادخال البيانات'!W282="","",'ادخال البيانات'!W282)</f>
        <v/>
      </c>
      <c r="Q280" s="157" t="str">
        <f>IF(P280="","",P280/'ادخال البيانات'!$P$3)</f>
        <v/>
      </c>
      <c r="R280" s="66">
        <f>'ادخال البيانات'!Q285</f>
        <v>0</v>
      </c>
      <c r="S280" s="67">
        <f t="shared" si="9"/>
        <v>0</v>
      </c>
      <c r="T280" s="5"/>
    </row>
    <row r="281" spans="2:20" x14ac:dyDescent="0.3">
      <c r="B281"/>
      <c r="D281" s="83" t="str">
        <f>IF('ادخال البيانات'!D283="","",'ادخال البيانات'!E283)</f>
        <v/>
      </c>
      <c r="E281" s="84" t="str">
        <f>IF(D281="","",D281/'ادخال البيانات'!$P$3)</f>
        <v/>
      </c>
      <c r="F281" s="83" t="str">
        <f>IF('ادخال البيانات'!G283="","",'ادخال البيانات'!H283)</f>
        <v/>
      </c>
      <c r="G281" s="80" t="str">
        <f>IF(F281="","",F281/'ادخال البيانات'!$P$3)</f>
        <v/>
      </c>
      <c r="H281" s="77" t="str">
        <f>IF('ادخال البيانات'!J283="","",'ادخال البيانات'!K283)</f>
        <v/>
      </c>
      <c r="I281" s="78" t="str">
        <f>IF(H281="","",H281/'ادخال البيانات'!$P$3)</f>
        <v/>
      </c>
      <c r="J281" s="81" t="str">
        <f>IF('ادخال البيانات'!M283="","",'ادخال البيانات'!N283)</f>
        <v/>
      </c>
      <c r="K281" s="82" t="str">
        <f>IF(J281="","",J281/'ادخال البيانات'!$P$3)</f>
        <v/>
      </c>
      <c r="L281" s="66" t="str">
        <f>IF('ادخال البيانات'!P283="","",'ادخال البيانات'!Q283)</f>
        <v/>
      </c>
      <c r="M281" s="79" t="str">
        <f>IF(L281="","",L281/'ادخال البيانات'!$P$3)</f>
        <v/>
      </c>
      <c r="N281" s="138" t="str">
        <f>IF('ادخال البيانات'!T283="","",'ادخال البيانات'!T283)</f>
        <v/>
      </c>
      <c r="O281" s="139" t="str">
        <f>IF(N281="","",N281/'ادخال البيانات'!$P$3)</f>
        <v/>
      </c>
      <c r="P281" s="156" t="str">
        <f>IF('ادخال البيانات'!W283="","",'ادخال البيانات'!W283)</f>
        <v/>
      </c>
      <c r="Q281" s="157" t="str">
        <f>IF(P281="","",P281/'ادخال البيانات'!$P$3)</f>
        <v/>
      </c>
      <c r="R281" s="66">
        <f>'ادخال البيانات'!Q286</f>
        <v>0</v>
      </c>
      <c r="S281" s="67">
        <f t="shared" si="9"/>
        <v>0</v>
      </c>
      <c r="T281" s="5"/>
    </row>
    <row r="282" spans="2:20" x14ac:dyDescent="0.3">
      <c r="B282"/>
      <c r="D282" s="83" t="str">
        <f>IF('ادخال البيانات'!D284="","",'ادخال البيانات'!E284)</f>
        <v/>
      </c>
      <c r="E282" s="84" t="str">
        <f>IF(D282="","",D282/'ادخال البيانات'!$P$3)</f>
        <v/>
      </c>
      <c r="F282" s="83" t="str">
        <f>IF('ادخال البيانات'!G284="","",'ادخال البيانات'!H284)</f>
        <v/>
      </c>
      <c r="G282" s="80" t="str">
        <f>IF(F282="","",F282/'ادخال البيانات'!$P$3)</f>
        <v/>
      </c>
      <c r="H282" s="77" t="str">
        <f>IF('ادخال البيانات'!J284="","",'ادخال البيانات'!K284)</f>
        <v/>
      </c>
      <c r="I282" s="78" t="str">
        <f>IF(H282="","",H282/'ادخال البيانات'!$P$3)</f>
        <v/>
      </c>
      <c r="J282" s="81" t="str">
        <f>IF('ادخال البيانات'!M284="","",'ادخال البيانات'!N284)</f>
        <v/>
      </c>
      <c r="K282" s="82" t="str">
        <f>IF(J282="","",J282/'ادخال البيانات'!$P$3)</f>
        <v/>
      </c>
      <c r="L282" s="66" t="str">
        <f>IF('ادخال البيانات'!P284="","",'ادخال البيانات'!Q284)</f>
        <v/>
      </c>
      <c r="M282" s="79" t="str">
        <f>IF(L282="","",L282/'ادخال البيانات'!$P$3)</f>
        <v/>
      </c>
      <c r="N282" s="138" t="str">
        <f>IF('ادخال البيانات'!T284="","",'ادخال البيانات'!T284)</f>
        <v/>
      </c>
      <c r="O282" s="139" t="str">
        <f>IF(N282="","",N282/'ادخال البيانات'!$P$3)</f>
        <v/>
      </c>
      <c r="P282" s="156" t="str">
        <f>IF('ادخال البيانات'!W284="","",'ادخال البيانات'!W284)</f>
        <v/>
      </c>
      <c r="Q282" s="157" t="str">
        <f>IF(P282="","",P282/'ادخال البيانات'!$P$3)</f>
        <v/>
      </c>
      <c r="R282" s="66">
        <f>'ادخال البيانات'!Q287</f>
        <v>0</v>
      </c>
      <c r="S282" s="67">
        <f t="shared" si="9"/>
        <v>0</v>
      </c>
      <c r="T282" s="5"/>
    </row>
    <row r="283" spans="2:20" x14ac:dyDescent="0.3">
      <c r="B283"/>
      <c r="D283" s="83" t="str">
        <f>IF('ادخال البيانات'!D285="","",'ادخال البيانات'!E285)</f>
        <v/>
      </c>
      <c r="E283" s="84" t="str">
        <f>IF(D283="","",D283/'ادخال البيانات'!$P$3)</f>
        <v/>
      </c>
      <c r="F283" s="83" t="str">
        <f>IF('ادخال البيانات'!G285="","",'ادخال البيانات'!H285)</f>
        <v/>
      </c>
      <c r="G283" s="80" t="str">
        <f>IF(F283="","",F283/'ادخال البيانات'!$P$3)</f>
        <v/>
      </c>
      <c r="H283" s="77" t="str">
        <f>IF('ادخال البيانات'!J285="","",'ادخال البيانات'!K285)</f>
        <v/>
      </c>
      <c r="I283" s="78" t="str">
        <f>IF(H283="","",H283/'ادخال البيانات'!$P$3)</f>
        <v/>
      </c>
      <c r="J283" s="81" t="str">
        <f>IF('ادخال البيانات'!M285="","",'ادخال البيانات'!N285)</f>
        <v/>
      </c>
      <c r="K283" s="82" t="str">
        <f>IF(J283="","",J283/'ادخال البيانات'!$P$3)</f>
        <v/>
      </c>
      <c r="L283" s="66" t="str">
        <f>IF('ادخال البيانات'!P285="","",'ادخال البيانات'!Q285)</f>
        <v/>
      </c>
      <c r="M283" s="79" t="str">
        <f>IF(L283="","",L283/'ادخال البيانات'!$P$3)</f>
        <v/>
      </c>
      <c r="N283" s="138" t="str">
        <f>IF('ادخال البيانات'!T285="","",'ادخال البيانات'!T285)</f>
        <v/>
      </c>
      <c r="O283" s="139" t="str">
        <f>IF(N283="","",N283/'ادخال البيانات'!$P$3)</f>
        <v/>
      </c>
      <c r="P283" s="156" t="str">
        <f>IF('ادخال البيانات'!W285="","",'ادخال البيانات'!W285)</f>
        <v/>
      </c>
      <c r="Q283" s="157" t="str">
        <f>IF(P283="","",P283/'ادخال البيانات'!$P$3)</f>
        <v/>
      </c>
      <c r="R283" s="66">
        <f>'ادخال البيانات'!Q288</f>
        <v>0</v>
      </c>
      <c r="S283" s="67">
        <f t="shared" si="9"/>
        <v>0</v>
      </c>
      <c r="T283" s="5"/>
    </row>
    <row r="284" spans="2:20" x14ac:dyDescent="0.3">
      <c r="B284"/>
      <c r="D284" s="83" t="str">
        <f>IF('ادخال البيانات'!D286="","",'ادخال البيانات'!E286)</f>
        <v/>
      </c>
      <c r="E284" s="84" t="str">
        <f>IF(D284="","",D284/'ادخال البيانات'!$P$3)</f>
        <v/>
      </c>
      <c r="F284" s="83" t="str">
        <f>IF('ادخال البيانات'!G286="","",'ادخال البيانات'!H286)</f>
        <v/>
      </c>
      <c r="G284" s="80" t="str">
        <f>IF(F284="","",F284/'ادخال البيانات'!$P$3)</f>
        <v/>
      </c>
      <c r="H284" s="77" t="str">
        <f>IF('ادخال البيانات'!J286="","",'ادخال البيانات'!K286)</f>
        <v/>
      </c>
      <c r="I284" s="78" t="str">
        <f>IF(H284="","",H284/'ادخال البيانات'!$P$3)</f>
        <v/>
      </c>
      <c r="J284" s="81" t="str">
        <f>IF('ادخال البيانات'!M286="","",'ادخال البيانات'!N286)</f>
        <v/>
      </c>
      <c r="K284" s="82" t="str">
        <f>IF(J284="","",J284/'ادخال البيانات'!$P$3)</f>
        <v/>
      </c>
      <c r="L284" s="66" t="str">
        <f>IF('ادخال البيانات'!P286="","",'ادخال البيانات'!Q286)</f>
        <v/>
      </c>
      <c r="M284" s="79" t="str">
        <f>IF(L284="","",L284/'ادخال البيانات'!$P$3)</f>
        <v/>
      </c>
      <c r="N284" s="138" t="str">
        <f>IF('ادخال البيانات'!T286="","",'ادخال البيانات'!T286)</f>
        <v/>
      </c>
      <c r="O284" s="139" t="str">
        <f>IF(N284="","",N284/'ادخال البيانات'!$P$3)</f>
        <v/>
      </c>
      <c r="P284" s="156" t="str">
        <f>IF('ادخال البيانات'!W286="","",'ادخال البيانات'!W286)</f>
        <v/>
      </c>
      <c r="Q284" s="157" t="str">
        <f>IF(P284="","",P284/'ادخال البيانات'!$P$3)</f>
        <v/>
      </c>
      <c r="R284" s="66">
        <f>'ادخال البيانات'!Q289</f>
        <v>0</v>
      </c>
      <c r="S284" s="67">
        <f t="shared" si="9"/>
        <v>0</v>
      </c>
      <c r="T284" s="5"/>
    </row>
    <row r="285" spans="2:20" x14ac:dyDescent="0.3">
      <c r="B285"/>
      <c r="D285" s="83" t="str">
        <f>IF('ادخال البيانات'!D287="","",'ادخال البيانات'!E287)</f>
        <v/>
      </c>
      <c r="E285" s="84" t="str">
        <f>IF(D285="","",D285/'ادخال البيانات'!$P$3)</f>
        <v/>
      </c>
      <c r="F285" s="83" t="str">
        <f>IF('ادخال البيانات'!G287="","",'ادخال البيانات'!H287)</f>
        <v/>
      </c>
      <c r="G285" s="80" t="str">
        <f>IF(F285="","",F285/'ادخال البيانات'!$P$3)</f>
        <v/>
      </c>
      <c r="H285" s="77" t="str">
        <f>IF('ادخال البيانات'!J287="","",'ادخال البيانات'!K287)</f>
        <v/>
      </c>
      <c r="I285" s="78" t="str">
        <f>IF(H285="","",H285/'ادخال البيانات'!$P$3)</f>
        <v/>
      </c>
      <c r="J285" s="81" t="str">
        <f>IF('ادخال البيانات'!M287="","",'ادخال البيانات'!N287)</f>
        <v/>
      </c>
      <c r="K285" s="82" t="str">
        <f>IF(J285="","",J285/'ادخال البيانات'!$P$3)</f>
        <v/>
      </c>
      <c r="L285" s="66" t="str">
        <f>IF('ادخال البيانات'!P287="","",'ادخال البيانات'!Q287)</f>
        <v/>
      </c>
      <c r="M285" s="79" t="str">
        <f>IF(L285="","",L285/'ادخال البيانات'!$P$3)</f>
        <v/>
      </c>
      <c r="N285" s="138" t="str">
        <f>IF('ادخال البيانات'!T287="","",'ادخال البيانات'!T287)</f>
        <v/>
      </c>
      <c r="O285" s="139" t="str">
        <f>IF(N285="","",N285/'ادخال البيانات'!$P$3)</f>
        <v/>
      </c>
      <c r="P285" s="156" t="str">
        <f>IF('ادخال البيانات'!W287="","",'ادخال البيانات'!W287)</f>
        <v/>
      </c>
      <c r="Q285" s="157" t="str">
        <f>IF(P285="","",P285/'ادخال البيانات'!$P$3)</f>
        <v/>
      </c>
      <c r="R285" s="66">
        <f>'ادخال البيانات'!Q290</f>
        <v>0</v>
      </c>
      <c r="S285" s="67">
        <f t="shared" si="9"/>
        <v>0</v>
      </c>
      <c r="T285" s="5"/>
    </row>
    <row r="286" spans="2:20" x14ac:dyDescent="0.3">
      <c r="B286"/>
      <c r="D286" s="83" t="str">
        <f>IF('ادخال البيانات'!D288="","",'ادخال البيانات'!E288)</f>
        <v/>
      </c>
      <c r="E286" s="84" t="str">
        <f>IF(D286="","",D286/'ادخال البيانات'!$P$3)</f>
        <v/>
      </c>
      <c r="F286" s="83" t="str">
        <f>IF('ادخال البيانات'!G288="","",'ادخال البيانات'!H288)</f>
        <v/>
      </c>
      <c r="G286" s="80" t="str">
        <f>IF(F286="","",F286/'ادخال البيانات'!$P$3)</f>
        <v/>
      </c>
      <c r="H286" s="77" t="str">
        <f>IF('ادخال البيانات'!J288="","",'ادخال البيانات'!K288)</f>
        <v/>
      </c>
      <c r="I286" s="78" t="str">
        <f>IF(H286="","",H286/'ادخال البيانات'!$P$3)</f>
        <v/>
      </c>
      <c r="J286" s="81" t="str">
        <f>IF('ادخال البيانات'!M288="","",'ادخال البيانات'!N288)</f>
        <v/>
      </c>
      <c r="K286" s="82" t="str">
        <f>IF(J286="","",J286/'ادخال البيانات'!$P$3)</f>
        <v/>
      </c>
      <c r="L286" s="66" t="str">
        <f>IF('ادخال البيانات'!P288="","",'ادخال البيانات'!Q288)</f>
        <v/>
      </c>
      <c r="M286" s="79" t="str">
        <f>IF(L286="","",L286/'ادخال البيانات'!$P$3)</f>
        <v/>
      </c>
      <c r="N286" s="138" t="str">
        <f>IF('ادخال البيانات'!T288="","",'ادخال البيانات'!T288)</f>
        <v/>
      </c>
      <c r="O286" s="139" t="str">
        <f>IF(N286="","",N286/'ادخال البيانات'!$P$3)</f>
        <v/>
      </c>
      <c r="P286" s="156" t="str">
        <f>IF('ادخال البيانات'!W288="","",'ادخال البيانات'!W288)</f>
        <v/>
      </c>
      <c r="Q286" s="157" t="str">
        <f>IF(P286="","",P286/'ادخال البيانات'!$P$3)</f>
        <v/>
      </c>
      <c r="R286" s="66">
        <f>'ادخال البيانات'!Q291</f>
        <v>0</v>
      </c>
      <c r="S286" s="67">
        <f t="shared" si="9"/>
        <v>0</v>
      </c>
      <c r="T286" s="5"/>
    </row>
    <row r="287" spans="2:20" x14ac:dyDescent="0.3">
      <c r="B287"/>
      <c r="D287" s="83" t="str">
        <f>IF('ادخال البيانات'!D289="","",'ادخال البيانات'!E289)</f>
        <v/>
      </c>
      <c r="E287" s="84" t="str">
        <f>IF(D287="","",D287/'ادخال البيانات'!$P$3)</f>
        <v/>
      </c>
      <c r="F287" s="83" t="str">
        <f>IF('ادخال البيانات'!G289="","",'ادخال البيانات'!H289)</f>
        <v/>
      </c>
      <c r="G287" s="80" t="str">
        <f>IF(F287="","",F287/'ادخال البيانات'!$P$3)</f>
        <v/>
      </c>
      <c r="H287" s="77" t="str">
        <f>IF('ادخال البيانات'!J289="","",'ادخال البيانات'!K289)</f>
        <v/>
      </c>
      <c r="I287" s="78" t="str">
        <f>IF(H287="","",H287/'ادخال البيانات'!$P$3)</f>
        <v/>
      </c>
      <c r="J287" s="81" t="str">
        <f>IF('ادخال البيانات'!M289="","",'ادخال البيانات'!N289)</f>
        <v/>
      </c>
      <c r="K287" s="82" t="str">
        <f>IF(J287="","",J287/'ادخال البيانات'!$P$3)</f>
        <v/>
      </c>
      <c r="L287" s="66" t="str">
        <f>IF('ادخال البيانات'!P289="","",'ادخال البيانات'!Q289)</f>
        <v/>
      </c>
      <c r="M287" s="79" t="str">
        <f>IF(L287="","",L287/'ادخال البيانات'!$P$3)</f>
        <v/>
      </c>
      <c r="N287" s="138" t="str">
        <f>IF('ادخال البيانات'!T289="","",'ادخال البيانات'!T289)</f>
        <v/>
      </c>
      <c r="O287" s="139" t="str">
        <f>IF(N287="","",N287/'ادخال البيانات'!$P$3)</f>
        <v/>
      </c>
      <c r="P287" s="156" t="str">
        <f>IF('ادخال البيانات'!W289="","",'ادخال البيانات'!W289)</f>
        <v/>
      </c>
      <c r="Q287" s="157" t="str">
        <f>IF(P287="","",P287/'ادخال البيانات'!$P$3)</f>
        <v/>
      </c>
      <c r="R287" s="66">
        <f>'ادخال البيانات'!Q292</f>
        <v>0</v>
      </c>
      <c r="S287" s="67">
        <f t="shared" si="9"/>
        <v>0</v>
      </c>
      <c r="T287" s="5"/>
    </row>
    <row r="288" spans="2:20" x14ac:dyDescent="0.3">
      <c r="B288"/>
      <c r="D288" s="83" t="str">
        <f>IF('ادخال البيانات'!D290="","",'ادخال البيانات'!E290)</f>
        <v/>
      </c>
      <c r="E288" s="84" t="str">
        <f>IF(D288="","",D288/'ادخال البيانات'!$P$3)</f>
        <v/>
      </c>
      <c r="F288" s="83" t="str">
        <f>IF('ادخال البيانات'!G290="","",'ادخال البيانات'!H290)</f>
        <v/>
      </c>
      <c r="G288" s="80" t="str">
        <f>IF(F288="","",F288/'ادخال البيانات'!$P$3)</f>
        <v/>
      </c>
      <c r="H288" s="77" t="str">
        <f>IF('ادخال البيانات'!J290="","",'ادخال البيانات'!K290)</f>
        <v/>
      </c>
      <c r="I288" s="78" t="str">
        <f>IF(H288="","",H288/'ادخال البيانات'!$P$3)</f>
        <v/>
      </c>
      <c r="J288" s="81" t="str">
        <f>IF('ادخال البيانات'!M290="","",'ادخال البيانات'!N290)</f>
        <v/>
      </c>
      <c r="K288" s="82" t="str">
        <f>IF(J288="","",J288/'ادخال البيانات'!$P$3)</f>
        <v/>
      </c>
      <c r="L288" s="66" t="str">
        <f>IF('ادخال البيانات'!P290="","",'ادخال البيانات'!Q290)</f>
        <v/>
      </c>
      <c r="M288" s="79" t="str">
        <f>IF(L288="","",L288/'ادخال البيانات'!$P$3)</f>
        <v/>
      </c>
      <c r="N288" s="138" t="str">
        <f>IF('ادخال البيانات'!T290="","",'ادخال البيانات'!T290)</f>
        <v/>
      </c>
      <c r="O288" s="139" t="str">
        <f>IF(N288="","",N288/'ادخال البيانات'!$P$3)</f>
        <v/>
      </c>
      <c r="P288" s="156" t="str">
        <f>IF('ادخال البيانات'!W290="","",'ادخال البيانات'!W290)</f>
        <v/>
      </c>
      <c r="Q288" s="157" t="str">
        <f>IF(P288="","",P288/'ادخال البيانات'!$P$3)</f>
        <v/>
      </c>
      <c r="R288" s="66">
        <f>'ادخال البيانات'!Q293</f>
        <v>0</v>
      </c>
      <c r="S288" s="67">
        <f t="shared" si="9"/>
        <v>0</v>
      </c>
      <c r="T288" s="5"/>
    </row>
    <row r="289" spans="2:20" x14ac:dyDescent="0.3">
      <c r="B289"/>
      <c r="D289" s="83" t="str">
        <f>IF('ادخال البيانات'!D291="","",'ادخال البيانات'!E291)</f>
        <v/>
      </c>
      <c r="E289" s="84" t="str">
        <f>IF(D289="","",D289/'ادخال البيانات'!$P$3)</f>
        <v/>
      </c>
      <c r="F289" s="83" t="str">
        <f>IF('ادخال البيانات'!G291="","",'ادخال البيانات'!H291)</f>
        <v/>
      </c>
      <c r="G289" s="80" t="str">
        <f>IF(F289="","",F289/'ادخال البيانات'!$P$3)</f>
        <v/>
      </c>
      <c r="H289" s="77" t="str">
        <f>IF('ادخال البيانات'!J291="","",'ادخال البيانات'!K291)</f>
        <v/>
      </c>
      <c r="I289" s="78" t="str">
        <f>IF(H289="","",H289/'ادخال البيانات'!$P$3)</f>
        <v/>
      </c>
      <c r="J289" s="81" t="str">
        <f>IF('ادخال البيانات'!M291="","",'ادخال البيانات'!N291)</f>
        <v/>
      </c>
      <c r="K289" s="82" t="str">
        <f>IF(J289="","",J289/'ادخال البيانات'!$P$3)</f>
        <v/>
      </c>
      <c r="L289" s="66" t="str">
        <f>IF('ادخال البيانات'!P291="","",'ادخال البيانات'!Q291)</f>
        <v/>
      </c>
      <c r="M289" s="79" t="str">
        <f>IF(L289="","",L289/'ادخال البيانات'!$P$3)</f>
        <v/>
      </c>
      <c r="N289" s="138" t="str">
        <f>IF('ادخال البيانات'!T291="","",'ادخال البيانات'!T291)</f>
        <v/>
      </c>
      <c r="O289" s="139" t="str">
        <f>IF(N289="","",N289/'ادخال البيانات'!$P$3)</f>
        <v/>
      </c>
      <c r="P289" s="156" t="str">
        <f>IF('ادخال البيانات'!W291="","",'ادخال البيانات'!W291)</f>
        <v/>
      </c>
      <c r="Q289" s="157" t="str">
        <f>IF(P289="","",P289/'ادخال البيانات'!$P$3)</f>
        <v/>
      </c>
      <c r="R289" s="66">
        <f>'ادخال البيانات'!Q294</f>
        <v>0</v>
      </c>
      <c r="S289" s="67">
        <f t="shared" si="9"/>
        <v>0</v>
      </c>
      <c r="T289" s="5"/>
    </row>
    <row r="290" spans="2:20" x14ac:dyDescent="0.3">
      <c r="B290"/>
      <c r="D290" s="83" t="str">
        <f>IF('ادخال البيانات'!D292="","",'ادخال البيانات'!E292)</f>
        <v/>
      </c>
      <c r="E290" s="84" t="str">
        <f>IF(D290="","",D290/'ادخال البيانات'!$P$3)</f>
        <v/>
      </c>
      <c r="F290" s="83" t="str">
        <f>IF('ادخال البيانات'!G292="","",'ادخال البيانات'!H292)</f>
        <v/>
      </c>
      <c r="G290" s="80" t="str">
        <f>IF(F290="","",F290/'ادخال البيانات'!$P$3)</f>
        <v/>
      </c>
      <c r="H290" s="77" t="str">
        <f>IF('ادخال البيانات'!J292="","",'ادخال البيانات'!K292)</f>
        <v/>
      </c>
      <c r="I290" s="78" t="str">
        <f>IF(H290="","",H290/'ادخال البيانات'!$P$3)</f>
        <v/>
      </c>
      <c r="J290" s="81" t="str">
        <f>IF('ادخال البيانات'!M292="","",'ادخال البيانات'!N292)</f>
        <v/>
      </c>
      <c r="K290" s="82" t="str">
        <f>IF(J290="","",J290/'ادخال البيانات'!$P$3)</f>
        <v/>
      </c>
      <c r="L290" s="66" t="str">
        <f>IF('ادخال البيانات'!P292="","",'ادخال البيانات'!Q292)</f>
        <v/>
      </c>
      <c r="M290" s="79" t="str">
        <f>IF(L290="","",L290/'ادخال البيانات'!$P$3)</f>
        <v/>
      </c>
      <c r="N290" s="138" t="str">
        <f>IF('ادخال البيانات'!T292="","",'ادخال البيانات'!T292)</f>
        <v/>
      </c>
      <c r="O290" s="139" t="str">
        <f>IF(N290="","",N290/'ادخال البيانات'!$P$3)</f>
        <v/>
      </c>
      <c r="P290" s="156" t="str">
        <f>IF('ادخال البيانات'!W292="","",'ادخال البيانات'!W292)</f>
        <v/>
      </c>
      <c r="Q290" s="157" t="str">
        <f>IF(P290="","",P290/'ادخال البيانات'!$P$3)</f>
        <v/>
      </c>
      <c r="R290" s="66">
        <f>'ادخال البيانات'!Q295</f>
        <v>0</v>
      </c>
      <c r="S290" s="67">
        <f t="shared" si="9"/>
        <v>0</v>
      </c>
      <c r="T290" s="5"/>
    </row>
    <row r="291" spans="2:20" x14ac:dyDescent="0.3">
      <c r="B291"/>
      <c r="D291" s="83" t="str">
        <f>IF('ادخال البيانات'!D293="","",'ادخال البيانات'!E293)</f>
        <v/>
      </c>
      <c r="E291" s="84" t="str">
        <f>IF(D291="","",D291/'ادخال البيانات'!$P$3)</f>
        <v/>
      </c>
      <c r="F291" s="83" t="str">
        <f>IF('ادخال البيانات'!G293="","",'ادخال البيانات'!H293)</f>
        <v/>
      </c>
      <c r="G291" s="80" t="str">
        <f>IF(F291="","",F291/'ادخال البيانات'!$P$3)</f>
        <v/>
      </c>
      <c r="H291" s="77" t="str">
        <f>IF('ادخال البيانات'!J293="","",'ادخال البيانات'!K293)</f>
        <v/>
      </c>
      <c r="I291" s="78" t="str">
        <f>IF(H291="","",H291/'ادخال البيانات'!$P$3)</f>
        <v/>
      </c>
      <c r="J291" s="81" t="str">
        <f>IF('ادخال البيانات'!M293="","",'ادخال البيانات'!N293)</f>
        <v/>
      </c>
      <c r="K291" s="82" t="str">
        <f>IF(J291="","",J291/'ادخال البيانات'!$P$3)</f>
        <v/>
      </c>
      <c r="L291" s="66" t="str">
        <f>IF('ادخال البيانات'!P293="","",'ادخال البيانات'!Q293)</f>
        <v/>
      </c>
      <c r="M291" s="79" t="str">
        <f>IF(L291="","",L291/'ادخال البيانات'!$P$3)</f>
        <v/>
      </c>
      <c r="N291" s="138" t="str">
        <f>IF('ادخال البيانات'!T293="","",'ادخال البيانات'!T293)</f>
        <v/>
      </c>
      <c r="O291" s="139" t="str">
        <f>IF(N291="","",N291/'ادخال البيانات'!$P$3)</f>
        <v/>
      </c>
      <c r="P291" s="156" t="str">
        <f>IF('ادخال البيانات'!W293="","",'ادخال البيانات'!W293)</f>
        <v/>
      </c>
      <c r="Q291" s="157" t="str">
        <f>IF(P291="","",P291/'ادخال البيانات'!$P$3)</f>
        <v/>
      </c>
      <c r="R291" s="66">
        <f>'ادخال البيانات'!Q296</f>
        <v>0</v>
      </c>
      <c r="S291" s="67">
        <f t="shared" si="9"/>
        <v>0</v>
      </c>
      <c r="T291" s="5"/>
    </row>
    <row r="292" spans="2:20" x14ac:dyDescent="0.3">
      <c r="B292"/>
      <c r="D292" s="83" t="str">
        <f>IF('ادخال البيانات'!D294="","",'ادخال البيانات'!E294)</f>
        <v/>
      </c>
      <c r="E292" s="84" t="str">
        <f>IF(D292="","",D292/'ادخال البيانات'!$P$3)</f>
        <v/>
      </c>
      <c r="F292" s="83" t="str">
        <f>IF('ادخال البيانات'!G294="","",'ادخال البيانات'!H294)</f>
        <v/>
      </c>
      <c r="G292" s="80" t="str">
        <f>IF(F292="","",F292/'ادخال البيانات'!$P$3)</f>
        <v/>
      </c>
      <c r="H292" s="77" t="str">
        <f>IF('ادخال البيانات'!J294="","",'ادخال البيانات'!K294)</f>
        <v/>
      </c>
      <c r="I292" s="78" t="str">
        <f>IF(H292="","",H292/'ادخال البيانات'!$P$3)</f>
        <v/>
      </c>
      <c r="J292" s="81" t="str">
        <f>IF('ادخال البيانات'!M294="","",'ادخال البيانات'!N294)</f>
        <v/>
      </c>
      <c r="K292" s="82" t="str">
        <f>IF(J292="","",J292/'ادخال البيانات'!$P$3)</f>
        <v/>
      </c>
      <c r="L292" s="66" t="str">
        <f>IF('ادخال البيانات'!P294="","",'ادخال البيانات'!Q294)</f>
        <v/>
      </c>
      <c r="M292" s="79" t="str">
        <f>IF(L292="","",L292/'ادخال البيانات'!$P$3)</f>
        <v/>
      </c>
      <c r="N292" s="138" t="str">
        <f>IF('ادخال البيانات'!T294="","",'ادخال البيانات'!T294)</f>
        <v/>
      </c>
      <c r="O292" s="139" t="str">
        <f>IF(N292="","",N292/'ادخال البيانات'!$P$3)</f>
        <v/>
      </c>
      <c r="P292" s="156" t="str">
        <f>IF('ادخال البيانات'!W294="","",'ادخال البيانات'!W294)</f>
        <v/>
      </c>
      <c r="Q292" s="157" t="str">
        <f>IF(P292="","",P292/'ادخال البيانات'!$P$3)</f>
        <v/>
      </c>
      <c r="R292" s="66">
        <f>'ادخال البيانات'!Q297</f>
        <v>0</v>
      </c>
      <c r="S292" s="67">
        <f t="shared" si="9"/>
        <v>0</v>
      </c>
      <c r="T292" s="5"/>
    </row>
    <row r="293" spans="2:20" x14ac:dyDescent="0.3">
      <c r="B293"/>
      <c r="D293" s="83" t="str">
        <f>IF('ادخال البيانات'!D295="","",'ادخال البيانات'!E295)</f>
        <v/>
      </c>
      <c r="E293" s="84" t="str">
        <f>IF(D293="","",D293/'ادخال البيانات'!$P$3)</f>
        <v/>
      </c>
      <c r="F293" s="83" t="str">
        <f>IF('ادخال البيانات'!G295="","",'ادخال البيانات'!H295)</f>
        <v/>
      </c>
      <c r="G293" s="80" t="str">
        <f>IF(F293="","",F293/'ادخال البيانات'!$P$3)</f>
        <v/>
      </c>
      <c r="H293" s="77" t="str">
        <f>IF('ادخال البيانات'!J295="","",'ادخال البيانات'!K295)</f>
        <v/>
      </c>
      <c r="I293" s="78" t="str">
        <f>IF(H293="","",H293/'ادخال البيانات'!$P$3)</f>
        <v/>
      </c>
      <c r="J293" s="81" t="str">
        <f>IF('ادخال البيانات'!M295="","",'ادخال البيانات'!N295)</f>
        <v/>
      </c>
      <c r="K293" s="82" t="str">
        <f>IF(J293="","",J293/'ادخال البيانات'!$P$3)</f>
        <v/>
      </c>
      <c r="L293" s="66" t="str">
        <f>IF('ادخال البيانات'!P295="","",'ادخال البيانات'!Q295)</f>
        <v/>
      </c>
      <c r="M293" s="79" t="str">
        <f>IF(L293="","",L293/'ادخال البيانات'!$P$3)</f>
        <v/>
      </c>
      <c r="N293" s="138" t="str">
        <f>IF('ادخال البيانات'!T295="","",'ادخال البيانات'!T295)</f>
        <v/>
      </c>
      <c r="O293" s="139" t="str">
        <f>IF(N293="","",N293/'ادخال البيانات'!$P$3)</f>
        <v/>
      </c>
      <c r="P293" s="156" t="str">
        <f>IF('ادخال البيانات'!W295="","",'ادخال البيانات'!W295)</f>
        <v/>
      </c>
      <c r="Q293" s="157" t="str">
        <f>IF(P293="","",P293/'ادخال البيانات'!$P$3)</f>
        <v/>
      </c>
      <c r="R293" s="66">
        <f>'ادخال البيانات'!Q298</f>
        <v>0</v>
      </c>
      <c r="S293" s="67">
        <f t="shared" si="9"/>
        <v>0</v>
      </c>
      <c r="T293" s="5"/>
    </row>
    <row r="294" spans="2:20" x14ac:dyDescent="0.3">
      <c r="B294"/>
      <c r="D294" s="83" t="str">
        <f>IF('ادخال البيانات'!D296="","",'ادخال البيانات'!E296)</f>
        <v/>
      </c>
      <c r="E294" s="84" t="str">
        <f>IF(D294="","",D294/'ادخال البيانات'!$P$3)</f>
        <v/>
      </c>
      <c r="F294" s="83" t="str">
        <f>IF('ادخال البيانات'!G296="","",'ادخال البيانات'!H296)</f>
        <v/>
      </c>
      <c r="G294" s="80" t="str">
        <f>IF(F294="","",F294/'ادخال البيانات'!$P$3)</f>
        <v/>
      </c>
      <c r="H294" s="77" t="str">
        <f>IF('ادخال البيانات'!J296="","",'ادخال البيانات'!K296)</f>
        <v/>
      </c>
      <c r="I294" s="78" t="str">
        <f>IF(H294="","",H294/'ادخال البيانات'!$P$3)</f>
        <v/>
      </c>
      <c r="J294" s="81" t="str">
        <f>IF('ادخال البيانات'!M296="","",'ادخال البيانات'!N296)</f>
        <v/>
      </c>
      <c r="K294" s="82" t="str">
        <f>IF(J294="","",J294/'ادخال البيانات'!$P$3)</f>
        <v/>
      </c>
      <c r="L294" s="66" t="str">
        <f>IF('ادخال البيانات'!P296="","",'ادخال البيانات'!Q296)</f>
        <v/>
      </c>
      <c r="M294" s="79" t="str">
        <f>IF(L294="","",L294/'ادخال البيانات'!$P$3)</f>
        <v/>
      </c>
      <c r="N294" s="138" t="str">
        <f>IF('ادخال البيانات'!T296="","",'ادخال البيانات'!T296)</f>
        <v/>
      </c>
      <c r="O294" s="139" t="str">
        <f>IF(N294="","",N294/'ادخال البيانات'!$P$3)</f>
        <v/>
      </c>
      <c r="P294" s="156" t="str">
        <f>IF('ادخال البيانات'!W296="","",'ادخال البيانات'!W296)</f>
        <v/>
      </c>
      <c r="Q294" s="157" t="str">
        <f>IF(P294="","",P294/'ادخال البيانات'!$P$3)</f>
        <v/>
      </c>
      <c r="R294" s="66">
        <f>'ادخال البيانات'!Q299</f>
        <v>0</v>
      </c>
      <c r="S294" s="67">
        <f t="shared" si="9"/>
        <v>0</v>
      </c>
      <c r="T294" s="5"/>
    </row>
    <row r="295" spans="2:20" x14ac:dyDescent="0.3">
      <c r="B295"/>
      <c r="D295" s="83" t="str">
        <f>IF('ادخال البيانات'!D297="","",'ادخال البيانات'!E297)</f>
        <v/>
      </c>
      <c r="E295" s="84" t="str">
        <f>IF(D295="","",D295/'ادخال البيانات'!$P$3)</f>
        <v/>
      </c>
      <c r="F295" s="83" t="str">
        <f>IF('ادخال البيانات'!G297="","",'ادخال البيانات'!H297)</f>
        <v/>
      </c>
      <c r="G295" s="80" t="str">
        <f>IF(F295="","",F295/'ادخال البيانات'!$P$3)</f>
        <v/>
      </c>
      <c r="H295" s="77" t="str">
        <f>IF('ادخال البيانات'!J297="","",'ادخال البيانات'!K297)</f>
        <v/>
      </c>
      <c r="I295" s="78" t="str">
        <f>IF(H295="","",H295/'ادخال البيانات'!$P$3)</f>
        <v/>
      </c>
      <c r="J295" s="81" t="str">
        <f>IF('ادخال البيانات'!M297="","",'ادخال البيانات'!N297)</f>
        <v/>
      </c>
      <c r="K295" s="82" t="str">
        <f>IF(J295="","",J295/'ادخال البيانات'!$P$3)</f>
        <v/>
      </c>
      <c r="L295" s="66" t="str">
        <f>IF('ادخال البيانات'!P297="","",'ادخال البيانات'!Q297)</f>
        <v/>
      </c>
      <c r="M295" s="79" t="str">
        <f>IF(L295="","",L295/'ادخال البيانات'!$P$3)</f>
        <v/>
      </c>
      <c r="N295" s="138" t="str">
        <f>IF('ادخال البيانات'!T297="","",'ادخال البيانات'!T297)</f>
        <v/>
      </c>
      <c r="O295" s="139" t="str">
        <f>IF(N295="","",N295/'ادخال البيانات'!$P$3)</f>
        <v/>
      </c>
      <c r="P295" s="156" t="str">
        <f>IF('ادخال البيانات'!W297="","",'ادخال البيانات'!W297)</f>
        <v/>
      </c>
      <c r="Q295" s="157" t="str">
        <f>IF(P295="","",P295/'ادخال البيانات'!$P$3)</f>
        <v/>
      </c>
      <c r="R295" s="66">
        <f>'ادخال البيانات'!Q300</f>
        <v>0</v>
      </c>
      <c r="S295" s="67">
        <f t="shared" si="9"/>
        <v>0</v>
      </c>
      <c r="T295" s="5"/>
    </row>
    <row r="296" spans="2:20" x14ac:dyDescent="0.3">
      <c r="B296"/>
      <c r="D296" s="83" t="str">
        <f>IF('ادخال البيانات'!D298="","",'ادخال البيانات'!E298)</f>
        <v/>
      </c>
      <c r="E296" s="84" t="str">
        <f>IF(D296="","",D296/'ادخال البيانات'!$P$3)</f>
        <v/>
      </c>
      <c r="F296" s="83" t="str">
        <f>IF('ادخال البيانات'!G298="","",'ادخال البيانات'!H298)</f>
        <v/>
      </c>
      <c r="G296" s="80" t="str">
        <f>IF(F296="","",F296/'ادخال البيانات'!$P$3)</f>
        <v/>
      </c>
      <c r="H296" s="77" t="str">
        <f>IF('ادخال البيانات'!J298="","",'ادخال البيانات'!K298)</f>
        <v/>
      </c>
      <c r="I296" s="78" t="str">
        <f>IF(H296="","",H296/'ادخال البيانات'!$P$3)</f>
        <v/>
      </c>
      <c r="J296" s="81" t="str">
        <f>IF('ادخال البيانات'!M298="","",'ادخال البيانات'!N298)</f>
        <v/>
      </c>
      <c r="K296" s="82" t="str">
        <f>IF(J296="","",J296/'ادخال البيانات'!$P$3)</f>
        <v/>
      </c>
      <c r="L296" s="66" t="str">
        <f>IF('ادخال البيانات'!P298="","",'ادخال البيانات'!Q298)</f>
        <v/>
      </c>
      <c r="M296" s="79" t="str">
        <f>IF(L296="","",L296/'ادخال البيانات'!$P$3)</f>
        <v/>
      </c>
      <c r="N296" s="138" t="str">
        <f>IF('ادخال البيانات'!T298="","",'ادخال البيانات'!T298)</f>
        <v/>
      </c>
      <c r="O296" s="139" t="str">
        <f>IF(N296="","",N296/'ادخال البيانات'!$P$3)</f>
        <v/>
      </c>
      <c r="P296" s="156" t="str">
        <f>IF('ادخال البيانات'!W298="","",'ادخال البيانات'!W298)</f>
        <v/>
      </c>
      <c r="Q296" s="157" t="str">
        <f>IF(P296="","",P296/'ادخال البيانات'!$P$3)</f>
        <v/>
      </c>
      <c r="R296" s="66">
        <f>'ادخال البيانات'!Q301</f>
        <v>0</v>
      </c>
      <c r="S296" s="67">
        <f t="shared" si="9"/>
        <v>0</v>
      </c>
      <c r="T296" s="5"/>
    </row>
    <row r="297" spans="2:20" x14ac:dyDescent="0.3">
      <c r="B297"/>
      <c r="D297" s="83" t="str">
        <f>IF('ادخال البيانات'!D299="","",'ادخال البيانات'!E299)</f>
        <v/>
      </c>
      <c r="E297" s="84" t="str">
        <f>IF(D297="","",D297/'ادخال البيانات'!$P$3)</f>
        <v/>
      </c>
      <c r="F297" s="83" t="str">
        <f>IF('ادخال البيانات'!G299="","",'ادخال البيانات'!H299)</f>
        <v/>
      </c>
      <c r="G297" s="80" t="str">
        <f>IF(F297="","",F297/'ادخال البيانات'!$P$3)</f>
        <v/>
      </c>
      <c r="H297" s="77" t="str">
        <f>IF('ادخال البيانات'!J299="","",'ادخال البيانات'!K299)</f>
        <v/>
      </c>
      <c r="I297" s="78" t="str">
        <f>IF(H297="","",H297/'ادخال البيانات'!$P$3)</f>
        <v/>
      </c>
      <c r="J297" s="81" t="str">
        <f>IF('ادخال البيانات'!M299="","",'ادخال البيانات'!N299)</f>
        <v/>
      </c>
      <c r="K297" s="82" t="str">
        <f>IF(J297="","",J297/'ادخال البيانات'!$P$3)</f>
        <v/>
      </c>
      <c r="L297" s="66" t="str">
        <f>IF('ادخال البيانات'!P299="","",'ادخال البيانات'!Q299)</f>
        <v/>
      </c>
      <c r="M297" s="79" t="str">
        <f>IF(L297="","",L297/'ادخال البيانات'!$P$3)</f>
        <v/>
      </c>
      <c r="N297" s="138" t="str">
        <f>IF('ادخال البيانات'!T299="","",'ادخال البيانات'!T299)</f>
        <v/>
      </c>
      <c r="O297" s="139" t="str">
        <f>IF(N297="","",N297/'ادخال البيانات'!$P$3)</f>
        <v/>
      </c>
      <c r="P297" s="156" t="str">
        <f>IF('ادخال البيانات'!W299="","",'ادخال البيانات'!W299)</f>
        <v/>
      </c>
      <c r="Q297" s="157" t="str">
        <f>IF(P297="","",P297/'ادخال البيانات'!$P$3)</f>
        <v/>
      </c>
      <c r="R297" s="66">
        <f>'ادخال البيانات'!Q302</f>
        <v>0</v>
      </c>
      <c r="S297" s="67">
        <f t="shared" si="9"/>
        <v>0</v>
      </c>
      <c r="T297" s="5"/>
    </row>
    <row r="298" spans="2:20" x14ac:dyDescent="0.3">
      <c r="B298"/>
      <c r="D298" s="83" t="str">
        <f>IF('ادخال البيانات'!D300="","",'ادخال البيانات'!E300)</f>
        <v/>
      </c>
      <c r="E298" s="84" t="str">
        <f>IF(D298="","",D298/'ادخال البيانات'!$P$3)</f>
        <v/>
      </c>
      <c r="F298" s="83" t="str">
        <f>IF('ادخال البيانات'!G300="","",'ادخال البيانات'!H300)</f>
        <v/>
      </c>
      <c r="G298" s="80" t="str">
        <f>IF(F298="","",F298/'ادخال البيانات'!$P$3)</f>
        <v/>
      </c>
      <c r="H298" s="77" t="str">
        <f>IF('ادخال البيانات'!J300="","",'ادخال البيانات'!K300)</f>
        <v/>
      </c>
      <c r="I298" s="78" t="str">
        <f>IF(H298="","",H298/'ادخال البيانات'!$P$3)</f>
        <v/>
      </c>
      <c r="J298" s="81" t="str">
        <f>IF('ادخال البيانات'!M300="","",'ادخال البيانات'!N300)</f>
        <v/>
      </c>
      <c r="K298" s="82" t="str">
        <f>IF(J298="","",J298/'ادخال البيانات'!$P$3)</f>
        <v/>
      </c>
      <c r="L298" s="66" t="str">
        <f>IF('ادخال البيانات'!P300="","",'ادخال البيانات'!Q300)</f>
        <v/>
      </c>
      <c r="M298" s="79" t="str">
        <f>IF(L298="","",L298/'ادخال البيانات'!$P$3)</f>
        <v/>
      </c>
      <c r="N298" s="138" t="str">
        <f>IF('ادخال البيانات'!T300="","",'ادخال البيانات'!T300)</f>
        <v/>
      </c>
      <c r="O298" s="139" t="str">
        <f>IF(N298="","",N298/'ادخال البيانات'!$P$3)</f>
        <v/>
      </c>
      <c r="P298" s="156" t="str">
        <f>IF('ادخال البيانات'!W300="","",'ادخال البيانات'!W300)</f>
        <v/>
      </c>
      <c r="Q298" s="157" t="str">
        <f>IF(P298="","",P298/'ادخال البيانات'!$P$3)</f>
        <v/>
      </c>
      <c r="R298" s="66">
        <f>'ادخال البيانات'!Q303</f>
        <v>0</v>
      </c>
      <c r="S298" s="67">
        <f t="shared" si="9"/>
        <v>0</v>
      </c>
      <c r="T298" s="5"/>
    </row>
    <row r="299" spans="2:20" x14ac:dyDescent="0.3">
      <c r="B299"/>
      <c r="D299" s="83" t="str">
        <f>IF('ادخال البيانات'!D301="","",'ادخال البيانات'!E301)</f>
        <v/>
      </c>
      <c r="E299" s="84" t="str">
        <f>IF(D299="","",D299/'ادخال البيانات'!$P$3)</f>
        <v/>
      </c>
      <c r="F299" s="83" t="str">
        <f>IF('ادخال البيانات'!G301="","",'ادخال البيانات'!H301)</f>
        <v/>
      </c>
      <c r="G299" s="80" t="str">
        <f>IF(F299="","",F299/'ادخال البيانات'!$P$3)</f>
        <v/>
      </c>
      <c r="H299" s="77" t="str">
        <f>IF('ادخال البيانات'!J301="","",'ادخال البيانات'!K301)</f>
        <v/>
      </c>
      <c r="I299" s="78" t="str">
        <f>IF(H299="","",H299/'ادخال البيانات'!$P$3)</f>
        <v/>
      </c>
      <c r="J299" s="81" t="str">
        <f>IF('ادخال البيانات'!M301="","",'ادخال البيانات'!N301)</f>
        <v/>
      </c>
      <c r="K299" s="82" t="str">
        <f>IF(J299="","",J299/'ادخال البيانات'!$P$3)</f>
        <v/>
      </c>
      <c r="L299" s="66" t="str">
        <f>IF('ادخال البيانات'!P301="","",'ادخال البيانات'!Q301)</f>
        <v/>
      </c>
      <c r="M299" s="79" t="str">
        <f>IF(L299="","",L299/'ادخال البيانات'!$P$3)</f>
        <v/>
      </c>
      <c r="N299" s="138" t="str">
        <f>IF('ادخال البيانات'!T301="","",'ادخال البيانات'!T301)</f>
        <v/>
      </c>
      <c r="O299" s="139" t="str">
        <f>IF(N299="","",N299/'ادخال البيانات'!$P$3)</f>
        <v/>
      </c>
      <c r="P299" s="156" t="str">
        <f>IF('ادخال البيانات'!W301="","",'ادخال البيانات'!W301)</f>
        <v/>
      </c>
      <c r="Q299" s="157" t="str">
        <f>IF(P299="","",P299/'ادخال البيانات'!$P$3)</f>
        <v/>
      </c>
      <c r="R299" s="66">
        <f>'ادخال البيانات'!Q304</f>
        <v>0</v>
      </c>
      <c r="S299" s="67">
        <f t="shared" si="9"/>
        <v>0</v>
      </c>
      <c r="T299" s="5"/>
    </row>
    <row r="300" spans="2:20" x14ac:dyDescent="0.3">
      <c r="B300"/>
      <c r="D300" s="83" t="str">
        <f>IF('ادخال البيانات'!D302="","",'ادخال البيانات'!E302)</f>
        <v/>
      </c>
      <c r="E300" s="84" t="str">
        <f>IF(D300="","",D300/'ادخال البيانات'!$P$3)</f>
        <v/>
      </c>
      <c r="F300" s="83" t="str">
        <f>IF('ادخال البيانات'!G302="","",'ادخال البيانات'!H302)</f>
        <v/>
      </c>
      <c r="G300" s="80" t="str">
        <f>IF(F300="","",F300/'ادخال البيانات'!$P$3)</f>
        <v/>
      </c>
      <c r="H300" s="77" t="str">
        <f>IF('ادخال البيانات'!J302="","",'ادخال البيانات'!K302)</f>
        <v/>
      </c>
      <c r="I300" s="78" t="str">
        <f>IF(H300="","",H300/'ادخال البيانات'!$P$3)</f>
        <v/>
      </c>
      <c r="J300" s="81" t="str">
        <f>IF('ادخال البيانات'!M302="","",'ادخال البيانات'!N302)</f>
        <v/>
      </c>
      <c r="K300" s="82" t="str">
        <f>IF(J300="","",J300/'ادخال البيانات'!$P$3)</f>
        <v/>
      </c>
      <c r="L300" s="66" t="str">
        <f>IF('ادخال البيانات'!P302="","",'ادخال البيانات'!Q302)</f>
        <v/>
      </c>
      <c r="M300" s="79" t="str">
        <f>IF(L300="","",L300/'ادخال البيانات'!$P$3)</f>
        <v/>
      </c>
      <c r="N300" s="138" t="str">
        <f>IF('ادخال البيانات'!T302="","",'ادخال البيانات'!T302)</f>
        <v/>
      </c>
      <c r="O300" s="139" t="str">
        <f>IF(N300="","",N300/'ادخال البيانات'!$P$3)</f>
        <v/>
      </c>
      <c r="P300" s="156" t="str">
        <f>IF('ادخال البيانات'!W302="","",'ادخال البيانات'!W302)</f>
        <v/>
      </c>
      <c r="Q300" s="157" t="str">
        <f>IF(P300="","",P300/'ادخال البيانات'!$P$3)</f>
        <v/>
      </c>
      <c r="R300" s="66">
        <f>'ادخال البيانات'!Q305</f>
        <v>0</v>
      </c>
      <c r="S300" s="67">
        <f t="shared" si="9"/>
        <v>0</v>
      </c>
      <c r="T300" s="5"/>
    </row>
    <row r="301" spans="2:20" x14ac:dyDescent="0.3">
      <c r="B301"/>
      <c r="D301" s="83" t="str">
        <f>IF('ادخال البيانات'!D303="","",'ادخال البيانات'!E303)</f>
        <v/>
      </c>
      <c r="E301" s="84" t="str">
        <f>IF(D301="","",D301/'ادخال البيانات'!$P$3)</f>
        <v/>
      </c>
      <c r="F301" s="83" t="str">
        <f>IF('ادخال البيانات'!G303="","",'ادخال البيانات'!H303)</f>
        <v/>
      </c>
      <c r="G301" s="80" t="str">
        <f>IF(F301="","",F301/'ادخال البيانات'!$P$3)</f>
        <v/>
      </c>
      <c r="H301" s="77" t="str">
        <f>IF('ادخال البيانات'!J303="","",'ادخال البيانات'!K303)</f>
        <v/>
      </c>
      <c r="I301" s="78" t="str">
        <f>IF(H301="","",H301/'ادخال البيانات'!$P$3)</f>
        <v/>
      </c>
      <c r="J301" s="81" t="str">
        <f>IF('ادخال البيانات'!M303="","",'ادخال البيانات'!N303)</f>
        <v/>
      </c>
      <c r="K301" s="82" t="str">
        <f>IF(J301="","",J301/'ادخال البيانات'!$P$3)</f>
        <v/>
      </c>
      <c r="L301" s="66" t="str">
        <f>IF('ادخال البيانات'!P303="","",'ادخال البيانات'!Q303)</f>
        <v/>
      </c>
      <c r="M301" s="79" t="str">
        <f>IF(L301="","",L301/'ادخال البيانات'!$P$3)</f>
        <v/>
      </c>
      <c r="N301" s="138" t="str">
        <f>IF('ادخال البيانات'!T303="","",'ادخال البيانات'!T303)</f>
        <v/>
      </c>
      <c r="O301" s="139" t="str">
        <f>IF(N301="","",N301/'ادخال البيانات'!$P$3)</f>
        <v/>
      </c>
      <c r="P301" s="156" t="str">
        <f>IF('ادخال البيانات'!W303="","",'ادخال البيانات'!W303)</f>
        <v/>
      </c>
      <c r="Q301" s="157" t="str">
        <f>IF(P301="","",P301/'ادخال البيانات'!$P$3)</f>
        <v/>
      </c>
      <c r="R301" s="66">
        <f>'ادخال البيانات'!Q306</f>
        <v>0</v>
      </c>
      <c r="S301" s="67">
        <f t="shared" si="9"/>
        <v>0</v>
      </c>
      <c r="T301" s="5"/>
    </row>
    <row r="302" spans="2:20" x14ac:dyDescent="0.3">
      <c r="B302"/>
      <c r="D302" s="83" t="str">
        <f>IF('ادخال البيانات'!D304="","",'ادخال البيانات'!E304)</f>
        <v/>
      </c>
      <c r="E302" s="84" t="str">
        <f>IF(D302="","",D302/'ادخال البيانات'!$P$3)</f>
        <v/>
      </c>
      <c r="F302" s="83" t="str">
        <f>IF('ادخال البيانات'!G304="","",'ادخال البيانات'!H304)</f>
        <v/>
      </c>
      <c r="G302" s="80" t="str">
        <f>IF(F302="","",F302/'ادخال البيانات'!$P$3)</f>
        <v/>
      </c>
      <c r="H302" s="77" t="str">
        <f>IF('ادخال البيانات'!J304="","",'ادخال البيانات'!K304)</f>
        <v/>
      </c>
      <c r="I302" s="78" t="str">
        <f>IF(H302="","",H302/'ادخال البيانات'!$P$3)</f>
        <v/>
      </c>
      <c r="J302" s="81" t="str">
        <f>IF('ادخال البيانات'!M304="","",'ادخال البيانات'!N304)</f>
        <v/>
      </c>
      <c r="K302" s="82" t="str">
        <f>IF(J302="","",J302/'ادخال البيانات'!$P$3)</f>
        <v/>
      </c>
      <c r="L302" s="66" t="str">
        <f>IF('ادخال البيانات'!P304="","",'ادخال البيانات'!Q304)</f>
        <v/>
      </c>
      <c r="M302" s="79" t="str">
        <f>IF(L302="","",L302/'ادخال البيانات'!$P$3)</f>
        <v/>
      </c>
      <c r="N302" s="138" t="str">
        <f>IF('ادخال البيانات'!T304="","",'ادخال البيانات'!T304)</f>
        <v/>
      </c>
      <c r="O302" s="139" t="str">
        <f>IF(N302="","",N302/'ادخال البيانات'!$P$3)</f>
        <v/>
      </c>
      <c r="P302" s="156" t="str">
        <f>IF('ادخال البيانات'!W304="","",'ادخال البيانات'!W304)</f>
        <v/>
      </c>
      <c r="Q302" s="157" t="str">
        <f>IF(P302="","",P302/'ادخال البيانات'!$P$3)</f>
        <v/>
      </c>
      <c r="R302" s="66">
        <f>'ادخال البيانات'!Q307</f>
        <v>0</v>
      </c>
      <c r="S302" s="67">
        <f t="shared" si="9"/>
        <v>0</v>
      </c>
      <c r="T302" s="5"/>
    </row>
    <row r="303" spans="2:20" x14ac:dyDescent="0.3">
      <c r="B303"/>
      <c r="D303" s="83" t="str">
        <f>IF('ادخال البيانات'!D305="","",'ادخال البيانات'!E305)</f>
        <v/>
      </c>
      <c r="E303" s="84" t="str">
        <f>IF(D303="","",D303/'ادخال البيانات'!$P$3)</f>
        <v/>
      </c>
      <c r="F303" s="83" t="str">
        <f>IF('ادخال البيانات'!G305="","",'ادخال البيانات'!H305)</f>
        <v/>
      </c>
      <c r="G303" s="80" t="str">
        <f>IF(F303="","",F303/'ادخال البيانات'!$P$3)</f>
        <v/>
      </c>
      <c r="H303" s="77" t="str">
        <f>IF('ادخال البيانات'!J305="","",'ادخال البيانات'!K305)</f>
        <v/>
      </c>
      <c r="I303" s="78" t="str">
        <f>IF(H303="","",H303/'ادخال البيانات'!$P$3)</f>
        <v/>
      </c>
      <c r="J303" s="81" t="str">
        <f>IF('ادخال البيانات'!M305="","",'ادخال البيانات'!N305)</f>
        <v/>
      </c>
      <c r="K303" s="82" t="str">
        <f>IF(J303="","",J303/'ادخال البيانات'!$P$3)</f>
        <v/>
      </c>
      <c r="L303" s="66" t="str">
        <f>IF('ادخال البيانات'!P305="","",'ادخال البيانات'!Q305)</f>
        <v/>
      </c>
      <c r="M303" s="79" t="str">
        <f>IF(L303="","",L303/'ادخال البيانات'!$P$3)</f>
        <v/>
      </c>
      <c r="N303" s="138" t="str">
        <f>IF('ادخال البيانات'!T305="","",'ادخال البيانات'!T305)</f>
        <v/>
      </c>
      <c r="O303" s="139" t="str">
        <f>IF(N303="","",N303/'ادخال البيانات'!$P$3)</f>
        <v/>
      </c>
      <c r="P303" s="156" t="str">
        <f>IF('ادخال البيانات'!W305="","",'ادخال البيانات'!W305)</f>
        <v/>
      </c>
      <c r="Q303" s="157" t="str">
        <f>IF(P303="","",P303/'ادخال البيانات'!$P$3)</f>
        <v/>
      </c>
      <c r="R303" s="66">
        <f>'ادخال البيانات'!Q308</f>
        <v>0</v>
      </c>
      <c r="S303" s="67">
        <f t="shared" si="9"/>
        <v>0</v>
      </c>
      <c r="T303" s="5"/>
    </row>
    <row r="304" spans="2:20" x14ac:dyDescent="0.3">
      <c r="B304"/>
      <c r="D304" s="83" t="str">
        <f>IF('ادخال البيانات'!D306="","",'ادخال البيانات'!E306)</f>
        <v/>
      </c>
      <c r="E304" s="84" t="str">
        <f>IF(D304="","",D304/'ادخال البيانات'!$P$3)</f>
        <v/>
      </c>
      <c r="F304" s="83" t="str">
        <f>IF('ادخال البيانات'!G306="","",'ادخال البيانات'!H306)</f>
        <v/>
      </c>
      <c r="G304" s="80" t="str">
        <f>IF(F304="","",F304/'ادخال البيانات'!$P$3)</f>
        <v/>
      </c>
      <c r="H304" s="77" t="str">
        <f>IF('ادخال البيانات'!J306="","",'ادخال البيانات'!K306)</f>
        <v/>
      </c>
      <c r="I304" s="78" t="str">
        <f>IF(H304="","",H304/'ادخال البيانات'!$P$3)</f>
        <v/>
      </c>
      <c r="J304" s="81" t="str">
        <f>IF('ادخال البيانات'!M306="","",'ادخال البيانات'!N306)</f>
        <v/>
      </c>
      <c r="K304" s="82" t="str">
        <f>IF(J304="","",J304/'ادخال البيانات'!$P$3)</f>
        <v/>
      </c>
      <c r="L304" s="66" t="str">
        <f>IF('ادخال البيانات'!P306="","",'ادخال البيانات'!Q306)</f>
        <v/>
      </c>
      <c r="M304" s="79" t="str">
        <f>IF(L304="","",L304/'ادخال البيانات'!$P$3)</f>
        <v/>
      </c>
      <c r="N304" s="138" t="str">
        <f>IF('ادخال البيانات'!T306="","",'ادخال البيانات'!T306)</f>
        <v/>
      </c>
      <c r="O304" s="139" t="str">
        <f>IF(N304="","",N304/'ادخال البيانات'!$P$3)</f>
        <v/>
      </c>
      <c r="P304" s="156" t="str">
        <f>IF('ادخال البيانات'!W306="","",'ادخال البيانات'!W306)</f>
        <v/>
      </c>
      <c r="Q304" s="157" t="str">
        <f>IF(P304="","",P304/'ادخال البيانات'!$P$3)</f>
        <v/>
      </c>
      <c r="R304" s="66">
        <f>'ادخال البيانات'!Q309</f>
        <v>0</v>
      </c>
      <c r="S304" s="67">
        <f t="shared" si="9"/>
        <v>0</v>
      </c>
      <c r="T304" s="5"/>
    </row>
    <row r="305" spans="2:20" x14ac:dyDescent="0.3">
      <c r="B305"/>
      <c r="D305" s="83" t="str">
        <f>IF('ادخال البيانات'!D307="","",'ادخال البيانات'!E307)</f>
        <v/>
      </c>
      <c r="E305" s="84" t="str">
        <f>IF(D305="","",D305/'ادخال البيانات'!$P$3)</f>
        <v/>
      </c>
      <c r="F305" s="83" t="str">
        <f>IF('ادخال البيانات'!G307="","",'ادخال البيانات'!H307)</f>
        <v/>
      </c>
      <c r="G305" s="80" t="str">
        <f>IF(F305="","",F305/'ادخال البيانات'!$P$3)</f>
        <v/>
      </c>
      <c r="H305" s="77" t="str">
        <f>IF('ادخال البيانات'!J307="","",'ادخال البيانات'!K307)</f>
        <v/>
      </c>
      <c r="I305" s="78" t="str">
        <f>IF(H305="","",H305/'ادخال البيانات'!$P$3)</f>
        <v/>
      </c>
      <c r="J305" s="81" t="str">
        <f>IF('ادخال البيانات'!M307="","",'ادخال البيانات'!N307)</f>
        <v/>
      </c>
      <c r="K305" s="82" t="str">
        <f>IF(J305="","",J305/'ادخال البيانات'!$P$3)</f>
        <v/>
      </c>
      <c r="L305" s="66" t="str">
        <f>IF('ادخال البيانات'!P307="","",'ادخال البيانات'!Q307)</f>
        <v/>
      </c>
      <c r="M305" s="79" t="str">
        <f>IF(L305="","",L305/'ادخال البيانات'!$P$3)</f>
        <v/>
      </c>
      <c r="N305" s="138" t="str">
        <f>IF('ادخال البيانات'!T307="","",'ادخال البيانات'!T307)</f>
        <v/>
      </c>
      <c r="O305" s="139" t="str">
        <f>IF(N305="","",N305/'ادخال البيانات'!$P$3)</f>
        <v/>
      </c>
      <c r="P305" s="156" t="str">
        <f>IF('ادخال البيانات'!W307="","",'ادخال البيانات'!W307)</f>
        <v/>
      </c>
      <c r="Q305" s="157" t="str">
        <f>IF(P305="","",P305/'ادخال البيانات'!$P$3)</f>
        <v/>
      </c>
      <c r="R305" s="66">
        <f>'ادخال البيانات'!Q310</f>
        <v>0</v>
      </c>
      <c r="S305" s="67">
        <f t="shared" si="9"/>
        <v>0</v>
      </c>
      <c r="T305" s="5"/>
    </row>
    <row r="306" spans="2:20" x14ac:dyDescent="0.3">
      <c r="B306"/>
      <c r="D306" s="83" t="str">
        <f>IF('ادخال البيانات'!D308="","",'ادخال البيانات'!E308)</f>
        <v/>
      </c>
      <c r="E306" s="84" t="str">
        <f>IF(D306="","",D306/'ادخال البيانات'!$P$3)</f>
        <v/>
      </c>
      <c r="F306" s="83" t="str">
        <f>IF('ادخال البيانات'!G308="","",'ادخال البيانات'!H308)</f>
        <v/>
      </c>
      <c r="G306" s="80" t="str">
        <f>IF(F306="","",F306/'ادخال البيانات'!$P$3)</f>
        <v/>
      </c>
      <c r="H306" s="77" t="str">
        <f>IF('ادخال البيانات'!J308="","",'ادخال البيانات'!K308)</f>
        <v/>
      </c>
      <c r="I306" s="78" t="str">
        <f>IF(H306="","",H306/'ادخال البيانات'!$P$3)</f>
        <v/>
      </c>
      <c r="J306" s="81" t="str">
        <f>IF('ادخال البيانات'!M308="","",'ادخال البيانات'!N308)</f>
        <v/>
      </c>
      <c r="K306" s="82" t="str">
        <f>IF(J306="","",J306/'ادخال البيانات'!$P$3)</f>
        <v/>
      </c>
      <c r="L306" s="66" t="str">
        <f>IF('ادخال البيانات'!P308="","",'ادخال البيانات'!Q308)</f>
        <v/>
      </c>
      <c r="M306" s="79" t="str">
        <f>IF(L306="","",L306/'ادخال البيانات'!$P$3)</f>
        <v/>
      </c>
      <c r="N306" s="138" t="str">
        <f>IF('ادخال البيانات'!T308="","",'ادخال البيانات'!T308)</f>
        <v/>
      </c>
      <c r="O306" s="139" t="str">
        <f>IF(N306="","",N306/'ادخال البيانات'!$P$3)</f>
        <v/>
      </c>
      <c r="P306" s="156" t="str">
        <f>IF('ادخال البيانات'!W308="","",'ادخال البيانات'!W308)</f>
        <v/>
      </c>
      <c r="Q306" s="157" t="str">
        <f>IF(P306="","",P306/'ادخال البيانات'!$P$3)</f>
        <v/>
      </c>
      <c r="R306" s="66">
        <f>'ادخال البيانات'!Q311</f>
        <v>0</v>
      </c>
      <c r="S306" s="67">
        <f t="shared" si="9"/>
        <v>0</v>
      </c>
      <c r="T306" s="5"/>
    </row>
    <row r="307" spans="2:20" x14ac:dyDescent="0.3">
      <c r="B307"/>
      <c r="D307" s="83" t="str">
        <f>IF('ادخال البيانات'!D309="","",'ادخال البيانات'!E309)</f>
        <v/>
      </c>
      <c r="E307" s="84" t="str">
        <f>IF(D307="","",D307/'ادخال البيانات'!$P$3)</f>
        <v/>
      </c>
      <c r="F307" s="83" t="str">
        <f>IF('ادخال البيانات'!G309="","",'ادخال البيانات'!H309)</f>
        <v/>
      </c>
      <c r="G307" s="80" t="str">
        <f>IF(F307="","",F307/'ادخال البيانات'!$P$3)</f>
        <v/>
      </c>
      <c r="H307" s="77" t="str">
        <f>IF('ادخال البيانات'!J309="","",'ادخال البيانات'!K309)</f>
        <v/>
      </c>
      <c r="I307" s="78" t="str">
        <f>IF(H307="","",H307/'ادخال البيانات'!$P$3)</f>
        <v/>
      </c>
      <c r="J307" s="81" t="str">
        <f>IF('ادخال البيانات'!M309="","",'ادخال البيانات'!N309)</f>
        <v/>
      </c>
      <c r="K307" s="82" t="str">
        <f>IF(J307="","",J307/'ادخال البيانات'!$P$3)</f>
        <v/>
      </c>
      <c r="L307" s="66" t="str">
        <f>IF('ادخال البيانات'!P309="","",'ادخال البيانات'!Q309)</f>
        <v/>
      </c>
      <c r="M307" s="79" t="str">
        <f>IF(L307="","",L307/'ادخال البيانات'!$P$3)</f>
        <v/>
      </c>
      <c r="N307" s="138" t="str">
        <f>IF('ادخال البيانات'!T309="","",'ادخال البيانات'!T309)</f>
        <v/>
      </c>
      <c r="O307" s="139" t="str">
        <f>IF(N307="","",N307/'ادخال البيانات'!$P$3)</f>
        <v/>
      </c>
      <c r="P307" s="156" t="str">
        <f>IF('ادخال البيانات'!W309="","",'ادخال البيانات'!W309)</f>
        <v/>
      </c>
      <c r="Q307" s="157" t="str">
        <f>IF(P307="","",P307/'ادخال البيانات'!$P$3)</f>
        <v/>
      </c>
      <c r="R307" s="66">
        <f>'ادخال البيانات'!Q312</f>
        <v>0</v>
      </c>
      <c r="S307" s="67">
        <f t="shared" si="9"/>
        <v>0</v>
      </c>
      <c r="T307" s="5"/>
    </row>
    <row r="308" spans="2:20" x14ac:dyDescent="0.3">
      <c r="B308"/>
      <c r="D308" s="83" t="str">
        <f>IF('ادخال البيانات'!D310="","",'ادخال البيانات'!E310)</f>
        <v/>
      </c>
      <c r="E308" s="84" t="str">
        <f>IF(D308="","",D308/'ادخال البيانات'!$P$3)</f>
        <v/>
      </c>
      <c r="F308" s="83" t="str">
        <f>IF('ادخال البيانات'!G310="","",'ادخال البيانات'!H310)</f>
        <v/>
      </c>
      <c r="G308" s="80" t="str">
        <f>IF(F308="","",F308/'ادخال البيانات'!$P$3)</f>
        <v/>
      </c>
      <c r="H308" s="77" t="str">
        <f>IF('ادخال البيانات'!J310="","",'ادخال البيانات'!K310)</f>
        <v/>
      </c>
      <c r="I308" s="78" t="str">
        <f>IF(H308="","",H308/'ادخال البيانات'!$P$3)</f>
        <v/>
      </c>
      <c r="J308" s="81" t="str">
        <f>IF('ادخال البيانات'!M310="","",'ادخال البيانات'!N310)</f>
        <v/>
      </c>
      <c r="K308" s="82" t="str">
        <f>IF(J308="","",J308/'ادخال البيانات'!$P$3)</f>
        <v/>
      </c>
      <c r="L308" s="66" t="str">
        <f>IF('ادخال البيانات'!P310="","",'ادخال البيانات'!Q310)</f>
        <v/>
      </c>
      <c r="M308" s="79" t="str">
        <f>IF(L308="","",L308/'ادخال البيانات'!$P$3)</f>
        <v/>
      </c>
      <c r="N308" s="138" t="str">
        <f>IF('ادخال البيانات'!T310="","",'ادخال البيانات'!T310)</f>
        <v/>
      </c>
      <c r="O308" s="139" t="str">
        <f>IF(N308="","",N308/'ادخال البيانات'!$P$3)</f>
        <v/>
      </c>
      <c r="P308" s="156" t="str">
        <f>IF('ادخال البيانات'!W310="","",'ادخال البيانات'!W310)</f>
        <v/>
      </c>
      <c r="Q308" s="157" t="str">
        <f>IF(P308="","",P308/'ادخال البيانات'!$P$3)</f>
        <v/>
      </c>
      <c r="R308" s="66">
        <f>'ادخال البيانات'!Q313</f>
        <v>0</v>
      </c>
      <c r="S308" s="67">
        <f t="shared" si="9"/>
        <v>0</v>
      </c>
      <c r="T308" s="5"/>
    </row>
    <row r="309" spans="2:20" x14ac:dyDescent="0.3">
      <c r="B309"/>
      <c r="D309" s="83" t="str">
        <f>IF('ادخال البيانات'!D311="","",'ادخال البيانات'!E311)</f>
        <v/>
      </c>
      <c r="E309" s="84" t="str">
        <f>IF(D309="","",D309/'ادخال البيانات'!$P$3)</f>
        <v/>
      </c>
      <c r="F309" s="83" t="str">
        <f>IF('ادخال البيانات'!G311="","",'ادخال البيانات'!H311)</f>
        <v/>
      </c>
      <c r="G309" s="80" t="str">
        <f>IF(F309="","",F309/'ادخال البيانات'!$P$3)</f>
        <v/>
      </c>
      <c r="H309" s="77" t="str">
        <f>IF('ادخال البيانات'!J311="","",'ادخال البيانات'!K311)</f>
        <v/>
      </c>
      <c r="I309" s="78" t="str">
        <f>IF(H309="","",H309/'ادخال البيانات'!$P$3)</f>
        <v/>
      </c>
      <c r="J309" s="81" t="str">
        <f>IF('ادخال البيانات'!M311="","",'ادخال البيانات'!N311)</f>
        <v/>
      </c>
      <c r="K309" s="82" t="str">
        <f>IF(J309="","",J309/'ادخال البيانات'!$P$3)</f>
        <v/>
      </c>
      <c r="L309" s="66" t="str">
        <f>IF('ادخال البيانات'!P311="","",'ادخال البيانات'!Q311)</f>
        <v/>
      </c>
      <c r="M309" s="79" t="str">
        <f>IF(L309="","",L309/'ادخال البيانات'!$P$3)</f>
        <v/>
      </c>
      <c r="N309" s="138" t="str">
        <f>IF('ادخال البيانات'!T311="","",'ادخال البيانات'!T311)</f>
        <v/>
      </c>
      <c r="O309" s="139" t="str">
        <f>IF(N309="","",N309/'ادخال البيانات'!$P$3)</f>
        <v/>
      </c>
      <c r="P309" s="156" t="str">
        <f>IF('ادخال البيانات'!W311="","",'ادخال البيانات'!W311)</f>
        <v/>
      </c>
      <c r="Q309" s="157" t="str">
        <f>IF(P309="","",P309/'ادخال البيانات'!$P$3)</f>
        <v/>
      </c>
      <c r="R309" s="66">
        <f>'ادخال البيانات'!Q314</f>
        <v>0</v>
      </c>
      <c r="S309" s="67">
        <f t="shared" si="9"/>
        <v>0</v>
      </c>
      <c r="T309" s="5"/>
    </row>
    <row r="310" spans="2:20" x14ac:dyDescent="0.3">
      <c r="B310"/>
      <c r="D310" s="83" t="str">
        <f>IF('ادخال البيانات'!D312="","",'ادخال البيانات'!E312)</f>
        <v/>
      </c>
      <c r="E310" s="84" t="str">
        <f>IF(D310="","",D310/'ادخال البيانات'!$P$3)</f>
        <v/>
      </c>
      <c r="F310" s="83" t="str">
        <f>IF('ادخال البيانات'!G312="","",'ادخال البيانات'!H312)</f>
        <v/>
      </c>
      <c r="G310" s="80" t="str">
        <f>IF(F310="","",F310/'ادخال البيانات'!$P$3)</f>
        <v/>
      </c>
      <c r="H310" s="77" t="str">
        <f>IF('ادخال البيانات'!J312="","",'ادخال البيانات'!K312)</f>
        <v/>
      </c>
      <c r="I310" s="78" t="str">
        <f>IF(H310="","",H310/'ادخال البيانات'!$P$3)</f>
        <v/>
      </c>
      <c r="J310" s="81" t="str">
        <f>IF('ادخال البيانات'!M312="","",'ادخال البيانات'!N312)</f>
        <v/>
      </c>
      <c r="K310" s="82" t="str">
        <f>IF(J310="","",J310/'ادخال البيانات'!$P$3)</f>
        <v/>
      </c>
      <c r="L310" s="66" t="str">
        <f>IF('ادخال البيانات'!P312="","",'ادخال البيانات'!Q312)</f>
        <v/>
      </c>
      <c r="M310" s="79" t="str">
        <f>IF(L310="","",L310/'ادخال البيانات'!$P$3)</f>
        <v/>
      </c>
      <c r="N310" s="138" t="str">
        <f>IF('ادخال البيانات'!T312="","",'ادخال البيانات'!T312)</f>
        <v/>
      </c>
      <c r="O310" s="139" t="str">
        <f>IF(N310="","",N310/'ادخال البيانات'!$P$3)</f>
        <v/>
      </c>
      <c r="P310" s="156" t="str">
        <f>IF('ادخال البيانات'!W312="","",'ادخال البيانات'!W312)</f>
        <v/>
      </c>
      <c r="Q310" s="157" t="str">
        <f>IF(P310="","",P310/'ادخال البيانات'!$P$3)</f>
        <v/>
      </c>
      <c r="R310" s="66">
        <f>'ادخال البيانات'!Q315</f>
        <v>0</v>
      </c>
      <c r="S310" s="67">
        <f t="shared" si="9"/>
        <v>0</v>
      </c>
      <c r="T310" s="5"/>
    </row>
    <row r="311" spans="2:20" x14ac:dyDescent="0.3">
      <c r="B311"/>
      <c r="D311" s="83" t="str">
        <f>IF('ادخال البيانات'!D313="","",'ادخال البيانات'!E313)</f>
        <v/>
      </c>
      <c r="E311" s="84" t="str">
        <f>IF(D311="","",D311/'ادخال البيانات'!$P$3)</f>
        <v/>
      </c>
      <c r="F311" s="83" t="str">
        <f>IF('ادخال البيانات'!G313="","",'ادخال البيانات'!H313)</f>
        <v/>
      </c>
      <c r="G311" s="80" t="str">
        <f>IF(F311="","",F311/'ادخال البيانات'!$P$3)</f>
        <v/>
      </c>
      <c r="H311" s="77" t="str">
        <f>IF('ادخال البيانات'!J313="","",'ادخال البيانات'!K313)</f>
        <v/>
      </c>
      <c r="I311" s="78" t="str">
        <f>IF(H311="","",H311/'ادخال البيانات'!$P$3)</f>
        <v/>
      </c>
      <c r="J311" s="81" t="str">
        <f>IF('ادخال البيانات'!M313="","",'ادخال البيانات'!N313)</f>
        <v/>
      </c>
      <c r="K311" s="82" t="str">
        <f>IF(J311="","",J311/'ادخال البيانات'!$P$3)</f>
        <v/>
      </c>
      <c r="L311" s="66" t="str">
        <f>IF('ادخال البيانات'!P313="","",'ادخال البيانات'!Q313)</f>
        <v/>
      </c>
      <c r="M311" s="79" t="str">
        <f>IF(L311="","",L311/'ادخال البيانات'!$P$3)</f>
        <v/>
      </c>
      <c r="N311" s="138" t="str">
        <f>IF('ادخال البيانات'!T313="","",'ادخال البيانات'!T313)</f>
        <v/>
      </c>
      <c r="O311" s="139" t="str">
        <f>IF(N311="","",N311/'ادخال البيانات'!$P$3)</f>
        <v/>
      </c>
      <c r="P311" s="156" t="str">
        <f>IF('ادخال البيانات'!W313="","",'ادخال البيانات'!W313)</f>
        <v/>
      </c>
      <c r="Q311" s="157" t="str">
        <f>IF(P311="","",P311/'ادخال البيانات'!$P$3)</f>
        <v/>
      </c>
      <c r="R311" s="66">
        <f>'ادخال البيانات'!Q316</f>
        <v>0</v>
      </c>
      <c r="S311" s="67">
        <f t="shared" si="9"/>
        <v>0</v>
      </c>
      <c r="T311" s="5"/>
    </row>
    <row r="312" spans="2:20" x14ac:dyDescent="0.3">
      <c r="B312"/>
      <c r="D312" s="83" t="str">
        <f>IF('ادخال البيانات'!D314="","",'ادخال البيانات'!E314)</f>
        <v/>
      </c>
      <c r="E312" s="84" t="str">
        <f>IF(D312="","",D312/'ادخال البيانات'!$P$3)</f>
        <v/>
      </c>
      <c r="F312" s="83" t="str">
        <f>IF('ادخال البيانات'!G314="","",'ادخال البيانات'!H314)</f>
        <v/>
      </c>
      <c r="G312" s="80" t="str">
        <f>IF(F312="","",F312/'ادخال البيانات'!$P$3)</f>
        <v/>
      </c>
      <c r="H312" s="77" t="str">
        <f>IF('ادخال البيانات'!J314="","",'ادخال البيانات'!K314)</f>
        <v/>
      </c>
      <c r="I312" s="78" t="str">
        <f>IF(H312="","",H312/'ادخال البيانات'!$P$3)</f>
        <v/>
      </c>
      <c r="J312" s="81" t="str">
        <f>IF('ادخال البيانات'!M314="","",'ادخال البيانات'!N314)</f>
        <v/>
      </c>
      <c r="K312" s="82" t="str">
        <f>IF(J312="","",J312/'ادخال البيانات'!$P$3)</f>
        <v/>
      </c>
      <c r="L312" s="66" t="str">
        <f>IF('ادخال البيانات'!P314="","",'ادخال البيانات'!Q314)</f>
        <v/>
      </c>
      <c r="M312" s="79" t="str">
        <f>IF(L312="","",L312/'ادخال البيانات'!$P$3)</f>
        <v/>
      </c>
      <c r="N312" s="138" t="str">
        <f>IF('ادخال البيانات'!T314="","",'ادخال البيانات'!T314)</f>
        <v/>
      </c>
      <c r="O312" s="139" t="str">
        <f>IF(N312="","",N312/'ادخال البيانات'!$P$3)</f>
        <v/>
      </c>
      <c r="P312" s="156" t="str">
        <f>IF('ادخال البيانات'!W314="","",'ادخال البيانات'!W314)</f>
        <v/>
      </c>
      <c r="Q312" s="157" t="str">
        <f>IF(P312="","",P312/'ادخال البيانات'!$P$3)</f>
        <v/>
      </c>
      <c r="R312" s="66">
        <f>'ادخال البيانات'!Q317</f>
        <v>0</v>
      </c>
      <c r="S312" s="67">
        <f t="shared" si="9"/>
        <v>0</v>
      </c>
      <c r="T312" s="5"/>
    </row>
    <row r="313" spans="2:20" x14ac:dyDescent="0.3">
      <c r="B313"/>
      <c r="D313" s="83" t="str">
        <f>IF('ادخال البيانات'!D315="","",'ادخال البيانات'!E315)</f>
        <v/>
      </c>
      <c r="E313" s="84" t="str">
        <f>IF(D313="","",D313/'ادخال البيانات'!$P$3)</f>
        <v/>
      </c>
      <c r="F313" s="83" t="str">
        <f>IF('ادخال البيانات'!G315="","",'ادخال البيانات'!H315)</f>
        <v/>
      </c>
      <c r="G313" s="80" t="str">
        <f>IF(F313="","",F313/'ادخال البيانات'!$P$3)</f>
        <v/>
      </c>
      <c r="H313" s="77" t="str">
        <f>IF('ادخال البيانات'!J315="","",'ادخال البيانات'!K315)</f>
        <v/>
      </c>
      <c r="I313" s="78" t="str">
        <f>IF(H313="","",H313/'ادخال البيانات'!$P$3)</f>
        <v/>
      </c>
      <c r="J313" s="81" t="str">
        <f>IF('ادخال البيانات'!M315="","",'ادخال البيانات'!N315)</f>
        <v/>
      </c>
      <c r="K313" s="82" t="str">
        <f>IF(J313="","",J313/'ادخال البيانات'!$P$3)</f>
        <v/>
      </c>
      <c r="L313" s="66" t="str">
        <f>IF('ادخال البيانات'!P315="","",'ادخال البيانات'!Q315)</f>
        <v/>
      </c>
      <c r="M313" s="79" t="str">
        <f>IF(L313="","",L313/'ادخال البيانات'!$P$3)</f>
        <v/>
      </c>
      <c r="N313" s="138" t="str">
        <f>IF('ادخال البيانات'!T315="","",'ادخال البيانات'!T315)</f>
        <v/>
      </c>
      <c r="O313" s="139" t="str">
        <f>IF(N313="","",N313/'ادخال البيانات'!$P$3)</f>
        <v/>
      </c>
      <c r="P313" s="156" t="str">
        <f>IF('ادخال البيانات'!W315="","",'ادخال البيانات'!W315)</f>
        <v/>
      </c>
      <c r="Q313" s="157" t="str">
        <f>IF(P313="","",P313/'ادخال البيانات'!$P$3)</f>
        <v/>
      </c>
      <c r="R313" s="66">
        <f>'ادخال البيانات'!Q318</f>
        <v>0</v>
      </c>
      <c r="S313" s="67">
        <f t="shared" si="9"/>
        <v>0</v>
      </c>
      <c r="T313" s="5"/>
    </row>
    <row r="314" spans="2:20" x14ac:dyDescent="0.3">
      <c r="B314"/>
      <c r="D314" s="83" t="str">
        <f>IF('ادخال البيانات'!D316="","",'ادخال البيانات'!E316)</f>
        <v/>
      </c>
      <c r="E314" s="84" t="str">
        <f>IF(D314="","",D314/'ادخال البيانات'!$P$3)</f>
        <v/>
      </c>
      <c r="F314" s="83" t="str">
        <f>IF('ادخال البيانات'!G316="","",'ادخال البيانات'!H316)</f>
        <v/>
      </c>
      <c r="G314" s="80" t="str">
        <f>IF(F314="","",F314/'ادخال البيانات'!$P$3)</f>
        <v/>
      </c>
      <c r="H314" s="77" t="str">
        <f>IF('ادخال البيانات'!J316="","",'ادخال البيانات'!K316)</f>
        <v/>
      </c>
      <c r="I314" s="78" t="str">
        <f>IF(H314="","",H314/'ادخال البيانات'!$P$3)</f>
        <v/>
      </c>
      <c r="J314" s="81" t="str">
        <f>IF('ادخال البيانات'!M316="","",'ادخال البيانات'!N316)</f>
        <v/>
      </c>
      <c r="K314" s="82" t="str">
        <f>IF(J314="","",J314/'ادخال البيانات'!$P$3)</f>
        <v/>
      </c>
      <c r="L314" s="66" t="str">
        <f>IF('ادخال البيانات'!P316="","",'ادخال البيانات'!Q316)</f>
        <v/>
      </c>
      <c r="M314" s="79" t="str">
        <f>IF(L314="","",L314/'ادخال البيانات'!$P$3)</f>
        <v/>
      </c>
      <c r="N314" s="138" t="str">
        <f>IF('ادخال البيانات'!T316="","",'ادخال البيانات'!T316)</f>
        <v/>
      </c>
      <c r="O314" s="139" t="str">
        <f>IF(N314="","",N314/'ادخال البيانات'!$P$3)</f>
        <v/>
      </c>
      <c r="P314" s="156" t="str">
        <f>IF('ادخال البيانات'!W316="","",'ادخال البيانات'!W316)</f>
        <v/>
      </c>
      <c r="Q314" s="157" t="str">
        <f>IF(P314="","",P314/'ادخال البيانات'!$P$3)</f>
        <v/>
      </c>
      <c r="R314" s="66">
        <f>'ادخال البيانات'!Q319</f>
        <v>0</v>
      </c>
      <c r="S314" s="67">
        <f t="shared" si="9"/>
        <v>0</v>
      </c>
      <c r="T314" s="5"/>
    </row>
    <row r="315" spans="2:20" x14ac:dyDescent="0.3">
      <c r="B315"/>
      <c r="D315" s="83" t="str">
        <f>IF('ادخال البيانات'!D317="","",'ادخال البيانات'!E317)</f>
        <v/>
      </c>
      <c r="E315" s="84" t="str">
        <f>IF(D315="","",D315/'ادخال البيانات'!$P$3)</f>
        <v/>
      </c>
      <c r="F315" s="83" t="str">
        <f>IF('ادخال البيانات'!G317="","",'ادخال البيانات'!H317)</f>
        <v/>
      </c>
      <c r="G315" s="80" t="str">
        <f>IF(F315="","",F315/'ادخال البيانات'!$P$3)</f>
        <v/>
      </c>
      <c r="H315" s="77" t="str">
        <f>IF('ادخال البيانات'!J317="","",'ادخال البيانات'!K317)</f>
        <v/>
      </c>
      <c r="I315" s="78" t="str">
        <f>IF(H315="","",H315/'ادخال البيانات'!$P$3)</f>
        <v/>
      </c>
      <c r="J315" s="81" t="str">
        <f>IF('ادخال البيانات'!M317="","",'ادخال البيانات'!N317)</f>
        <v/>
      </c>
      <c r="K315" s="82" t="str">
        <f>IF(J315="","",J315/'ادخال البيانات'!$P$3)</f>
        <v/>
      </c>
      <c r="L315" s="66" t="str">
        <f>IF('ادخال البيانات'!P317="","",'ادخال البيانات'!Q317)</f>
        <v/>
      </c>
      <c r="M315" s="79" t="str">
        <f>IF(L315="","",L315/'ادخال البيانات'!$P$3)</f>
        <v/>
      </c>
      <c r="N315" s="138" t="str">
        <f>IF('ادخال البيانات'!T317="","",'ادخال البيانات'!T317)</f>
        <v/>
      </c>
      <c r="O315" s="139" t="str">
        <f>IF(N315="","",N315/'ادخال البيانات'!$P$3)</f>
        <v/>
      </c>
      <c r="P315" s="156" t="str">
        <f>IF('ادخال البيانات'!W317="","",'ادخال البيانات'!W317)</f>
        <v/>
      </c>
      <c r="Q315" s="157" t="str">
        <f>IF(P315="","",P315/'ادخال البيانات'!$P$3)</f>
        <v/>
      </c>
      <c r="R315" s="66">
        <f>'ادخال البيانات'!Q320</f>
        <v>0</v>
      </c>
      <c r="S315" s="67">
        <f t="shared" si="9"/>
        <v>0</v>
      </c>
      <c r="T315" s="5"/>
    </row>
    <row r="316" spans="2:20" x14ac:dyDescent="0.3">
      <c r="B316"/>
      <c r="D316" s="83" t="str">
        <f>IF('ادخال البيانات'!D318="","",'ادخال البيانات'!E318)</f>
        <v/>
      </c>
      <c r="E316" s="84" t="str">
        <f>IF(D316="","",D316/'ادخال البيانات'!$P$3)</f>
        <v/>
      </c>
      <c r="F316" s="83" t="str">
        <f>IF('ادخال البيانات'!G318="","",'ادخال البيانات'!H318)</f>
        <v/>
      </c>
      <c r="G316" s="80" t="str">
        <f>IF(F316="","",F316/'ادخال البيانات'!$P$3)</f>
        <v/>
      </c>
      <c r="H316" s="77" t="str">
        <f>IF('ادخال البيانات'!J318="","",'ادخال البيانات'!K318)</f>
        <v/>
      </c>
      <c r="I316" s="78" t="str">
        <f>IF(H316="","",H316/'ادخال البيانات'!$P$3)</f>
        <v/>
      </c>
      <c r="J316" s="81" t="str">
        <f>IF('ادخال البيانات'!M318="","",'ادخال البيانات'!N318)</f>
        <v/>
      </c>
      <c r="K316" s="82" t="str">
        <f>IF(J316="","",J316/'ادخال البيانات'!$P$3)</f>
        <v/>
      </c>
      <c r="L316" s="66" t="str">
        <f>IF('ادخال البيانات'!P318="","",'ادخال البيانات'!Q318)</f>
        <v/>
      </c>
      <c r="M316" s="79" t="str">
        <f>IF(L316="","",L316/'ادخال البيانات'!$P$3)</f>
        <v/>
      </c>
      <c r="N316" s="138" t="str">
        <f>IF('ادخال البيانات'!T318="","",'ادخال البيانات'!T318)</f>
        <v/>
      </c>
      <c r="O316" s="139" t="str">
        <f>IF(N316="","",N316/'ادخال البيانات'!$P$3)</f>
        <v/>
      </c>
      <c r="P316" s="156" t="str">
        <f>IF('ادخال البيانات'!W318="","",'ادخال البيانات'!W318)</f>
        <v/>
      </c>
      <c r="Q316" s="157" t="str">
        <f>IF(P316="","",P316/'ادخال البيانات'!$P$3)</f>
        <v/>
      </c>
      <c r="R316" s="66">
        <f>'ادخال البيانات'!Q321</f>
        <v>0</v>
      </c>
      <c r="S316" s="67">
        <f t="shared" si="9"/>
        <v>0</v>
      </c>
      <c r="T316" s="5"/>
    </row>
    <row r="317" spans="2:20" x14ac:dyDescent="0.3">
      <c r="B317"/>
      <c r="D317" s="83" t="str">
        <f>IF('ادخال البيانات'!D319="","",'ادخال البيانات'!E319)</f>
        <v/>
      </c>
      <c r="E317" s="84" t="str">
        <f>IF(D317="","",D317/'ادخال البيانات'!$P$3)</f>
        <v/>
      </c>
      <c r="F317" s="83" t="str">
        <f>IF('ادخال البيانات'!G319="","",'ادخال البيانات'!H319)</f>
        <v/>
      </c>
      <c r="G317" s="80" t="str">
        <f>IF(F317="","",F317/'ادخال البيانات'!$P$3)</f>
        <v/>
      </c>
      <c r="H317" s="77" t="str">
        <f>IF('ادخال البيانات'!J319="","",'ادخال البيانات'!K319)</f>
        <v/>
      </c>
      <c r="I317" s="78" t="str">
        <f>IF(H317="","",H317/'ادخال البيانات'!$P$3)</f>
        <v/>
      </c>
      <c r="J317" s="81" t="str">
        <f>IF('ادخال البيانات'!M319="","",'ادخال البيانات'!N319)</f>
        <v/>
      </c>
      <c r="K317" s="82" t="str">
        <f>IF(J317="","",J317/'ادخال البيانات'!$P$3)</f>
        <v/>
      </c>
      <c r="L317" s="66" t="str">
        <f>IF('ادخال البيانات'!P319="","",'ادخال البيانات'!Q319)</f>
        <v/>
      </c>
      <c r="M317" s="79" t="str">
        <f>IF(L317="","",L317/'ادخال البيانات'!$P$3)</f>
        <v/>
      </c>
      <c r="N317" s="138" t="str">
        <f>IF('ادخال البيانات'!T319="","",'ادخال البيانات'!T319)</f>
        <v/>
      </c>
      <c r="O317" s="139" t="str">
        <f>IF(N317="","",N317/'ادخال البيانات'!$P$3)</f>
        <v/>
      </c>
      <c r="P317" s="156" t="str">
        <f>IF('ادخال البيانات'!W319="","",'ادخال البيانات'!W319)</f>
        <v/>
      </c>
      <c r="Q317" s="157" t="str">
        <f>IF(P317="","",P317/'ادخال البيانات'!$P$3)</f>
        <v/>
      </c>
      <c r="R317" s="66">
        <f>'ادخال البيانات'!Q322</f>
        <v>0</v>
      </c>
      <c r="S317" s="67">
        <f t="shared" si="9"/>
        <v>0</v>
      </c>
      <c r="T317" s="5"/>
    </row>
    <row r="318" spans="2:20" x14ac:dyDescent="0.3">
      <c r="B318"/>
      <c r="D318" s="83" t="str">
        <f>IF('ادخال البيانات'!D320="","",'ادخال البيانات'!E320)</f>
        <v/>
      </c>
      <c r="E318" s="84" t="str">
        <f>IF(D318="","",D318/'ادخال البيانات'!$P$3)</f>
        <v/>
      </c>
      <c r="F318" s="83" t="str">
        <f>IF('ادخال البيانات'!G320="","",'ادخال البيانات'!H320)</f>
        <v/>
      </c>
      <c r="G318" s="80" t="str">
        <f>IF(F318="","",F318/'ادخال البيانات'!$P$3)</f>
        <v/>
      </c>
      <c r="H318" s="77" t="str">
        <f>IF('ادخال البيانات'!J320="","",'ادخال البيانات'!K320)</f>
        <v/>
      </c>
      <c r="I318" s="78" t="str">
        <f>IF(H318="","",H318/'ادخال البيانات'!$P$3)</f>
        <v/>
      </c>
      <c r="J318" s="81" t="str">
        <f>IF('ادخال البيانات'!M320="","",'ادخال البيانات'!N320)</f>
        <v/>
      </c>
      <c r="K318" s="82" t="str">
        <f>IF(J318="","",J318/'ادخال البيانات'!$P$3)</f>
        <v/>
      </c>
      <c r="L318" s="66" t="str">
        <f>IF('ادخال البيانات'!P320="","",'ادخال البيانات'!Q320)</f>
        <v/>
      </c>
      <c r="M318" s="79" t="str">
        <f>IF(L318="","",L318/'ادخال البيانات'!$P$3)</f>
        <v/>
      </c>
      <c r="N318" s="138" t="str">
        <f>IF('ادخال البيانات'!T320="","",'ادخال البيانات'!T320)</f>
        <v/>
      </c>
      <c r="O318" s="139" t="str">
        <f>IF(N318="","",N318/'ادخال البيانات'!$P$3)</f>
        <v/>
      </c>
      <c r="P318" s="156" t="str">
        <f>IF('ادخال البيانات'!W320="","",'ادخال البيانات'!W320)</f>
        <v/>
      </c>
      <c r="Q318" s="157" t="str">
        <f>IF(P318="","",P318/'ادخال البيانات'!$P$3)</f>
        <v/>
      </c>
      <c r="R318" s="66">
        <f>'ادخال البيانات'!Q323</f>
        <v>0</v>
      </c>
      <c r="S318" s="67">
        <f t="shared" si="9"/>
        <v>0</v>
      </c>
      <c r="T318" s="5"/>
    </row>
    <row r="319" spans="2:20" x14ac:dyDescent="0.3">
      <c r="B319"/>
      <c r="D319" s="83" t="str">
        <f>IF('ادخال البيانات'!D321="","",'ادخال البيانات'!E321)</f>
        <v/>
      </c>
      <c r="E319" s="84" t="str">
        <f>IF(D319="","",D319/'ادخال البيانات'!$P$3)</f>
        <v/>
      </c>
      <c r="F319" s="83" t="str">
        <f>IF('ادخال البيانات'!G321="","",'ادخال البيانات'!H321)</f>
        <v/>
      </c>
      <c r="G319" s="80" t="str">
        <f>IF(F319="","",F319/'ادخال البيانات'!$P$3)</f>
        <v/>
      </c>
      <c r="H319" s="77" t="str">
        <f>IF('ادخال البيانات'!J321="","",'ادخال البيانات'!K321)</f>
        <v/>
      </c>
      <c r="I319" s="78" t="str">
        <f>IF(H319="","",H319/'ادخال البيانات'!$P$3)</f>
        <v/>
      </c>
      <c r="J319" s="81" t="str">
        <f>IF('ادخال البيانات'!M321="","",'ادخال البيانات'!N321)</f>
        <v/>
      </c>
      <c r="K319" s="82" t="str">
        <f>IF(J319="","",J319/'ادخال البيانات'!$P$3)</f>
        <v/>
      </c>
      <c r="L319" s="66" t="str">
        <f>IF('ادخال البيانات'!P321="","",'ادخال البيانات'!Q321)</f>
        <v/>
      </c>
      <c r="M319" s="79" t="str">
        <f>IF(L319="","",L319/'ادخال البيانات'!$P$3)</f>
        <v/>
      </c>
      <c r="N319" s="138" t="str">
        <f>IF('ادخال البيانات'!T321="","",'ادخال البيانات'!T321)</f>
        <v/>
      </c>
      <c r="O319" s="139" t="str">
        <f>IF(N319="","",N319/'ادخال البيانات'!$P$3)</f>
        <v/>
      </c>
      <c r="P319" s="156" t="str">
        <f>IF('ادخال البيانات'!W321="","",'ادخال البيانات'!W321)</f>
        <v/>
      </c>
      <c r="Q319" s="157" t="str">
        <f>IF(P319="","",P319/'ادخال البيانات'!$P$3)</f>
        <v/>
      </c>
      <c r="R319" s="66">
        <f>'ادخال البيانات'!Q324</f>
        <v>0</v>
      </c>
      <c r="S319" s="67">
        <f t="shared" si="9"/>
        <v>0</v>
      </c>
      <c r="T319" s="5"/>
    </row>
    <row r="320" spans="2:20" x14ac:dyDescent="0.3">
      <c r="B320"/>
      <c r="D320" s="83" t="str">
        <f>IF('ادخال البيانات'!D322="","",'ادخال البيانات'!E322)</f>
        <v/>
      </c>
      <c r="E320" s="84" t="str">
        <f>IF(D320="","",D320/'ادخال البيانات'!$P$3)</f>
        <v/>
      </c>
      <c r="F320" s="83" t="str">
        <f>IF('ادخال البيانات'!G322="","",'ادخال البيانات'!H322)</f>
        <v/>
      </c>
      <c r="G320" s="80" t="str">
        <f>IF(F320="","",F320/'ادخال البيانات'!$P$3)</f>
        <v/>
      </c>
      <c r="H320" s="77" t="str">
        <f>IF('ادخال البيانات'!J322="","",'ادخال البيانات'!K322)</f>
        <v/>
      </c>
      <c r="I320" s="78" t="str">
        <f>IF(H320="","",H320/'ادخال البيانات'!$P$3)</f>
        <v/>
      </c>
      <c r="J320" s="81" t="str">
        <f>IF('ادخال البيانات'!M322="","",'ادخال البيانات'!N322)</f>
        <v/>
      </c>
      <c r="K320" s="82" t="str">
        <f>IF(J320="","",J320/'ادخال البيانات'!$P$3)</f>
        <v/>
      </c>
      <c r="L320" s="66" t="str">
        <f>IF('ادخال البيانات'!P322="","",'ادخال البيانات'!Q322)</f>
        <v/>
      </c>
      <c r="M320" s="79" t="str">
        <f>IF(L320="","",L320/'ادخال البيانات'!$P$3)</f>
        <v/>
      </c>
      <c r="N320" s="138" t="str">
        <f>IF('ادخال البيانات'!T322="","",'ادخال البيانات'!T322)</f>
        <v/>
      </c>
      <c r="O320" s="139" t="str">
        <f>IF(N320="","",N320/'ادخال البيانات'!$P$3)</f>
        <v/>
      </c>
      <c r="P320" s="156" t="str">
        <f>IF('ادخال البيانات'!W322="","",'ادخال البيانات'!W322)</f>
        <v/>
      </c>
      <c r="Q320" s="157" t="str">
        <f>IF(P320="","",P320/'ادخال البيانات'!$P$3)</f>
        <v/>
      </c>
      <c r="R320" s="66">
        <f>'ادخال البيانات'!Q325</f>
        <v>0</v>
      </c>
      <c r="S320" s="67">
        <f t="shared" si="9"/>
        <v>0</v>
      </c>
      <c r="T320" s="5"/>
    </row>
    <row r="321" spans="2:20" x14ac:dyDescent="0.3">
      <c r="B321"/>
      <c r="D321" s="83" t="str">
        <f>IF('ادخال البيانات'!D323="","",'ادخال البيانات'!E323)</f>
        <v/>
      </c>
      <c r="E321" s="84" t="str">
        <f>IF(D321="","",D321/'ادخال البيانات'!$P$3)</f>
        <v/>
      </c>
      <c r="F321" s="83" t="str">
        <f>IF('ادخال البيانات'!G323="","",'ادخال البيانات'!H323)</f>
        <v/>
      </c>
      <c r="G321" s="80" t="str">
        <f>IF(F321="","",F321/'ادخال البيانات'!$P$3)</f>
        <v/>
      </c>
      <c r="H321" s="77" t="str">
        <f>IF('ادخال البيانات'!J323="","",'ادخال البيانات'!K323)</f>
        <v/>
      </c>
      <c r="I321" s="78" t="str">
        <f>IF(H321="","",H321/'ادخال البيانات'!$P$3)</f>
        <v/>
      </c>
      <c r="J321" s="81" t="str">
        <f>IF('ادخال البيانات'!M323="","",'ادخال البيانات'!N323)</f>
        <v/>
      </c>
      <c r="K321" s="82" t="str">
        <f>IF(J321="","",J321/'ادخال البيانات'!$P$3)</f>
        <v/>
      </c>
      <c r="L321" s="66" t="str">
        <f>IF('ادخال البيانات'!P323="","",'ادخال البيانات'!Q323)</f>
        <v/>
      </c>
      <c r="M321" s="79" t="str">
        <f>IF(L321="","",L321/'ادخال البيانات'!$P$3)</f>
        <v/>
      </c>
      <c r="N321" s="138" t="str">
        <f>IF('ادخال البيانات'!T323="","",'ادخال البيانات'!T323)</f>
        <v/>
      </c>
      <c r="O321" s="139" t="str">
        <f>IF(N321="","",N321/'ادخال البيانات'!$P$3)</f>
        <v/>
      </c>
      <c r="P321" s="156" t="str">
        <f>IF('ادخال البيانات'!W323="","",'ادخال البيانات'!W323)</f>
        <v/>
      </c>
      <c r="Q321" s="157" t="str">
        <f>IF(P321="","",P321/'ادخال البيانات'!$P$3)</f>
        <v/>
      </c>
      <c r="R321" s="66">
        <f>'ادخال البيانات'!Q326</f>
        <v>0</v>
      </c>
      <c r="S321" s="67">
        <f t="shared" si="9"/>
        <v>0</v>
      </c>
      <c r="T321" s="5"/>
    </row>
    <row r="322" spans="2:20" x14ac:dyDescent="0.3">
      <c r="B322"/>
      <c r="D322" s="83" t="str">
        <f>IF('ادخال البيانات'!D324="","",'ادخال البيانات'!E324)</f>
        <v/>
      </c>
      <c r="E322" s="84" t="str">
        <f>IF(D322="","",D322/'ادخال البيانات'!$P$3)</f>
        <v/>
      </c>
      <c r="F322" s="83" t="str">
        <f>IF('ادخال البيانات'!G324="","",'ادخال البيانات'!H324)</f>
        <v/>
      </c>
      <c r="G322" s="80" t="str">
        <f>IF(F322="","",F322/'ادخال البيانات'!$P$3)</f>
        <v/>
      </c>
      <c r="H322" s="77" t="str">
        <f>IF('ادخال البيانات'!J324="","",'ادخال البيانات'!K324)</f>
        <v/>
      </c>
      <c r="I322" s="78" t="str">
        <f>IF(H322="","",H322/'ادخال البيانات'!$P$3)</f>
        <v/>
      </c>
      <c r="J322" s="81" t="str">
        <f>IF('ادخال البيانات'!M324="","",'ادخال البيانات'!N324)</f>
        <v/>
      </c>
      <c r="K322" s="82" t="str">
        <f>IF(J322="","",J322/'ادخال البيانات'!$P$3)</f>
        <v/>
      </c>
      <c r="L322" s="66" t="str">
        <f>IF('ادخال البيانات'!P324="","",'ادخال البيانات'!Q324)</f>
        <v/>
      </c>
      <c r="M322" s="79" t="str">
        <f>IF(L322="","",L322/'ادخال البيانات'!$P$3)</f>
        <v/>
      </c>
      <c r="N322" s="138" t="str">
        <f>IF('ادخال البيانات'!T324="","",'ادخال البيانات'!T324)</f>
        <v/>
      </c>
      <c r="O322" s="139" t="str">
        <f>IF(N322="","",N322/'ادخال البيانات'!$P$3)</f>
        <v/>
      </c>
      <c r="P322" s="156" t="str">
        <f>IF('ادخال البيانات'!W324="","",'ادخال البيانات'!W324)</f>
        <v/>
      </c>
      <c r="Q322" s="157" t="str">
        <f>IF(P322="","",P322/'ادخال البيانات'!$P$3)</f>
        <v/>
      </c>
      <c r="R322" s="66">
        <f>'ادخال البيانات'!Q327</f>
        <v>0</v>
      </c>
      <c r="S322" s="67">
        <f t="shared" si="9"/>
        <v>0</v>
      </c>
      <c r="T322" s="5"/>
    </row>
    <row r="323" spans="2:20" x14ac:dyDescent="0.3">
      <c r="B323"/>
      <c r="D323" s="83" t="str">
        <f>IF('ادخال البيانات'!D325="","",'ادخال البيانات'!E325)</f>
        <v/>
      </c>
      <c r="E323" s="84" t="str">
        <f>IF(D323="","",D323/'ادخال البيانات'!$P$3)</f>
        <v/>
      </c>
      <c r="F323" s="83" t="str">
        <f>IF('ادخال البيانات'!G325="","",'ادخال البيانات'!H325)</f>
        <v/>
      </c>
      <c r="G323" s="80" t="str">
        <f>IF(F323="","",F323/'ادخال البيانات'!$P$3)</f>
        <v/>
      </c>
      <c r="H323" s="77" t="str">
        <f>IF('ادخال البيانات'!J325="","",'ادخال البيانات'!K325)</f>
        <v/>
      </c>
      <c r="I323" s="78" t="str">
        <f>IF(H323="","",H323/'ادخال البيانات'!$P$3)</f>
        <v/>
      </c>
      <c r="J323" s="81" t="str">
        <f>IF('ادخال البيانات'!M325="","",'ادخال البيانات'!N325)</f>
        <v/>
      </c>
      <c r="K323" s="82" t="str">
        <f>IF(J323="","",J323/'ادخال البيانات'!$P$3)</f>
        <v/>
      </c>
      <c r="L323" s="66" t="str">
        <f>IF('ادخال البيانات'!P325="","",'ادخال البيانات'!Q325)</f>
        <v/>
      </c>
      <c r="M323" s="79" t="str">
        <f>IF(L323="","",L323/'ادخال البيانات'!$P$3)</f>
        <v/>
      </c>
      <c r="N323" s="138" t="str">
        <f>IF('ادخال البيانات'!T325="","",'ادخال البيانات'!T325)</f>
        <v/>
      </c>
      <c r="O323" s="139" t="str">
        <f>IF(N323="","",N323/'ادخال البيانات'!$P$3)</f>
        <v/>
      </c>
      <c r="P323" s="156" t="str">
        <f>IF('ادخال البيانات'!W325="","",'ادخال البيانات'!W325)</f>
        <v/>
      </c>
      <c r="Q323" s="157" t="str">
        <f>IF(P323="","",P323/'ادخال البيانات'!$P$3)</f>
        <v/>
      </c>
      <c r="R323" s="66">
        <f>'ادخال البيانات'!Q328</f>
        <v>0</v>
      </c>
      <c r="S323" s="67">
        <f t="shared" si="9"/>
        <v>0</v>
      </c>
      <c r="T323" s="5"/>
    </row>
    <row r="324" spans="2:20" x14ac:dyDescent="0.3">
      <c r="B324"/>
      <c r="D324" s="83" t="str">
        <f>IF('ادخال البيانات'!D326="","",'ادخال البيانات'!E326)</f>
        <v/>
      </c>
      <c r="E324" s="84" t="str">
        <f>IF(D324="","",D324/'ادخال البيانات'!$P$3)</f>
        <v/>
      </c>
      <c r="F324" s="83" t="str">
        <f>IF('ادخال البيانات'!G326="","",'ادخال البيانات'!H326)</f>
        <v/>
      </c>
      <c r="G324" s="80" t="str">
        <f>IF(F324="","",F324/'ادخال البيانات'!$P$3)</f>
        <v/>
      </c>
      <c r="H324" s="77" t="str">
        <f>IF('ادخال البيانات'!J326="","",'ادخال البيانات'!K326)</f>
        <v/>
      </c>
      <c r="I324" s="78" t="str">
        <f>IF(H324="","",H324/'ادخال البيانات'!$P$3)</f>
        <v/>
      </c>
      <c r="J324" s="81" t="str">
        <f>IF('ادخال البيانات'!M326="","",'ادخال البيانات'!N326)</f>
        <v/>
      </c>
      <c r="K324" s="82" t="str">
        <f>IF(J324="","",J324/'ادخال البيانات'!$P$3)</f>
        <v/>
      </c>
      <c r="L324" s="66" t="str">
        <f>IF('ادخال البيانات'!P326="","",'ادخال البيانات'!Q326)</f>
        <v/>
      </c>
      <c r="M324" s="79" t="str">
        <f>IF(L324="","",L324/'ادخال البيانات'!$P$3)</f>
        <v/>
      </c>
      <c r="N324" s="138" t="str">
        <f>IF('ادخال البيانات'!T326="","",'ادخال البيانات'!T326)</f>
        <v/>
      </c>
      <c r="O324" s="139" t="str">
        <f>IF(N324="","",N324/'ادخال البيانات'!$P$3)</f>
        <v/>
      </c>
      <c r="P324" s="156" t="str">
        <f>IF('ادخال البيانات'!W326="","",'ادخال البيانات'!W326)</f>
        <v/>
      </c>
      <c r="Q324" s="157" t="str">
        <f>IF(P324="","",P324/'ادخال البيانات'!$P$3)</f>
        <v/>
      </c>
      <c r="R324" s="66">
        <f>'ادخال البيانات'!Q329</f>
        <v>0</v>
      </c>
      <c r="S324" s="67">
        <f t="shared" si="9"/>
        <v>0</v>
      </c>
      <c r="T324" s="5"/>
    </row>
    <row r="325" spans="2:20" x14ac:dyDescent="0.3">
      <c r="B325"/>
      <c r="D325" s="83" t="str">
        <f>IF('ادخال البيانات'!D327="","",'ادخال البيانات'!E327)</f>
        <v/>
      </c>
      <c r="E325" s="84" t="str">
        <f>IF(D325="","",D325/'ادخال البيانات'!$P$3)</f>
        <v/>
      </c>
      <c r="F325" s="83" t="str">
        <f>IF('ادخال البيانات'!G327="","",'ادخال البيانات'!H327)</f>
        <v/>
      </c>
      <c r="G325" s="80" t="str">
        <f>IF(F325="","",F325/'ادخال البيانات'!$P$3)</f>
        <v/>
      </c>
      <c r="H325" s="77" t="str">
        <f>IF('ادخال البيانات'!J327="","",'ادخال البيانات'!K327)</f>
        <v/>
      </c>
      <c r="I325" s="78" t="str">
        <f>IF(H325="","",H325/'ادخال البيانات'!$P$3)</f>
        <v/>
      </c>
      <c r="J325" s="81" t="str">
        <f>IF('ادخال البيانات'!M327="","",'ادخال البيانات'!N327)</f>
        <v/>
      </c>
      <c r="K325" s="82" t="str">
        <f>IF(J325="","",J325/'ادخال البيانات'!$P$3)</f>
        <v/>
      </c>
      <c r="L325" s="66" t="str">
        <f>IF('ادخال البيانات'!P327="","",'ادخال البيانات'!Q327)</f>
        <v/>
      </c>
      <c r="M325" s="79" t="str">
        <f>IF(L325="","",L325/'ادخال البيانات'!$P$3)</f>
        <v/>
      </c>
      <c r="N325" s="138" t="str">
        <f>IF('ادخال البيانات'!T327="","",'ادخال البيانات'!T327)</f>
        <v/>
      </c>
      <c r="O325" s="139" t="str">
        <f>IF(N325="","",N325/'ادخال البيانات'!$P$3)</f>
        <v/>
      </c>
      <c r="P325" s="156" t="str">
        <f>IF('ادخال البيانات'!W327="","",'ادخال البيانات'!W327)</f>
        <v/>
      </c>
      <c r="Q325" s="157" t="str">
        <f>IF(P325="","",P325/'ادخال البيانات'!$P$3)</f>
        <v/>
      </c>
      <c r="R325" s="66">
        <f>'ادخال البيانات'!Q330</f>
        <v>0</v>
      </c>
      <c r="S325" s="67">
        <f t="shared" si="9"/>
        <v>0</v>
      </c>
      <c r="T325" s="5"/>
    </row>
    <row r="326" spans="2:20" x14ac:dyDescent="0.3">
      <c r="B326"/>
      <c r="D326" s="83" t="str">
        <f>IF('ادخال البيانات'!D328="","",'ادخال البيانات'!E328)</f>
        <v/>
      </c>
      <c r="E326" s="84" t="str">
        <f>IF(D326="","",D326/'ادخال البيانات'!$P$3)</f>
        <v/>
      </c>
      <c r="F326" s="83" t="str">
        <f>IF('ادخال البيانات'!G328="","",'ادخال البيانات'!H328)</f>
        <v/>
      </c>
      <c r="G326" s="80" t="str">
        <f>IF(F326="","",F326/'ادخال البيانات'!$P$3)</f>
        <v/>
      </c>
      <c r="H326" s="77" t="str">
        <f>IF('ادخال البيانات'!J328="","",'ادخال البيانات'!K328)</f>
        <v/>
      </c>
      <c r="I326" s="78" t="str">
        <f>IF(H326="","",H326/'ادخال البيانات'!$P$3)</f>
        <v/>
      </c>
      <c r="J326" s="81" t="str">
        <f>IF('ادخال البيانات'!M328="","",'ادخال البيانات'!N328)</f>
        <v/>
      </c>
      <c r="K326" s="82" t="str">
        <f>IF(J326="","",J326/'ادخال البيانات'!$P$3)</f>
        <v/>
      </c>
      <c r="L326" s="66" t="str">
        <f>IF('ادخال البيانات'!P328="","",'ادخال البيانات'!Q328)</f>
        <v/>
      </c>
      <c r="M326" s="79" t="str">
        <f>IF(L326="","",L326/'ادخال البيانات'!$P$3)</f>
        <v/>
      </c>
      <c r="N326" s="138" t="str">
        <f>IF('ادخال البيانات'!T328="","",'ادخال البيانات'!T328)</f>
        <v/>
      </c>
      <c r="O326" s="139" t="str">
        <f>IF(N326="","",N326/'ادخال البيانات'!$P$3)</f>
        <v/>
      </c>
      <c r="P326" s="156" t="str">
        <f>IF('ادخال البيانات'!W328="","",'ادخال البيانات'!W328)</f>
        <v/>
      </c>
      <c r="Q326" s="157" t="str">
        <f>IF(P326="","",P326/'ادخال البيانات'!$P$3)</f>
        <v/>
      </c>
      <c r="R326" s="66">
        <f>'ادخال البيانات'!Q331</f>
        <v>0</v>
      </c>
      <c r="S326" s="67">
        <f t="shared" si="9"/>
        <v>0</v>
      </c>
      <c r="T326" s="5"/>
    </row>
    <row r="327" spans="2:20" x14ac:dyDescent="0.3">
      <c r="B327"/>
      <c r="D327" s="83" t="str">
        <f>IF('ادخال البيانات'!D329="","",'ادخال البيانات'!E329)</f>
        <v/>
      </c>
      <c r="E327" s="84" t="str">
        <f>IF(D327="","",D327/'ادخال البيانات'!$P$3)</f>
        <v/>
      </c>
      <c r="F327" s="83" t="str">
        <f>IF('ادخال البيانات'!G329="","",'ادخال البيانات'!H329)</f>
        <v/>
      </c>
      <c r="G327" s="80" t="str">
        <f>IF(F327="","",F327/'ادخال البيانات'!$P$3)</f>
        <v/>
      </c>
      <c r="H327" s="77" t="str">
        <f>IF('ادخال البيانات'!J329="","",'ادخال البيانات'!K329)</f>
        <v/>
      </c>
      <c r="I327" s="78" t="str">
        <f>IF(H327="","",H327/'ادخال البيانات'!$P$3)</f>
        <v/>
      </c>
      <c r="J327" s="81" t="str">
        <f>IF('ادخال البيانات'!M329="","",'ادخال البيانات'!N329)</f>
        <v/>
      </c>
      <c r="K327" s="82" t="str">
        <f>IF(J327="","",J327/'ادخال البيانات'!$P$3)</f>
        <v/>
      </c>
      <c r="L327" s="66" t="str">
        <f>IF('ادخال البيانات'!P329="","",'ادخال البيانات'!Q329)</f>
        <v/>
      </c>
      <c r="M327" s="79" t="str">
        <f>IF(L327="","",L327/'ادخال البيانات'!$P$3)</f>
        <v/>
      </c>
      <c r="N327" s="138" t="str">
        <f>IF('ادخال البيانات'!T329="","",'ادخال البيانات'!T329)</f>
        <v/>
      </c>
      <c r="O327" s="139" t="str">
        <f>IF(N327="","",N327/'ادخال البيانات'!$P$3)</f>
        <v/>
      </c>
      <c r="P327" s="156" t="str">
        <f>IF('ادخال البيانات'!W329="","",'ادخال البيانات'!W329)</f>
        <v/>
      </c>
      <c r="Q327" s="157" t="str">
        <f>IF(P327="","",P327/'ادخال البيانات'!$P$3)</f>
        <v/>
      </c>
      <c r="R327" s="66">
        <f>'ادخال البيانات'!Q332</f>
        <v>0</v>
      </c>
      <c r="S327" s="67">
        <f t="shared" si="9"/>
        <v>0</v>
      </c>
      <c r="T327" s="5"/>
    </row>
    <row r="328" spans="2:20" x14ac:dyDescent="0.3">
      <c r="B328"/>
      <c r="D328" s="83" t="str">
        <f>IF('ادخال البيانات'!D330="","",'ادخال البيانات'!E330)</f>
        <v/>
      </c>
      <c r="E328" s="84" t="str">
        <f>IF(D328="","",D328/'ادخال البيانات'!$P$3)</f>
        <v/>
      </c>
      <c r="F328" s="83" t="str">
        <f>IF('ادخال البيانات'!G330="","",'ادخال البيانات'!H330)</f>
        <v/>
      </c>
      <c r="G328" s="80" t="str">
        <f>IF(F328="","",F328/'ادخال البيانات'!$P$3)</f>
        <v/>
      </c>
      <c r="H328" s="77" t="str">
        <f>IF('ادخال البيانات'!J330="","",'ادخال البيانات'!K330)</f>
        <v/>
      </c>
      <c r="I328" s="78" t="str">
        <f>IF(H328="","",H328/'ادخال البيانات'!$P$3)</f>
        <v/>
      </c>
      <c r="J328" s="81" t="str">
        <f>IF('ادخال البيانات'!M330="","",'ادخال البيانات'!N330)</f>
        <v/>
      </c>
      <c r="K328" s="82" t="str">
        <f>IF(J328="","",J328/'ادخال البيانات'!$P$3)</f>
        <v/>
      </c>
      <c r="L328" s="66" t="str">
        <f>IF('ادخال البيانات'!P330="","",'ادخال البيانات'!Q330)</f>
        <v/>
      </c>
      <c r="M328" s="79" t="str">
        <f>IF(L328="","",L328/'ادخال البيانات'!$P$3)</f>
        <v/>
      </c>
      <c r="N328" s="138" t="str">
        <f>IF('ادخال البيانات'!T330="","",'ادخال البيانات'!T330)</f>
        <v/>
      </c>
      <c r="O328" s="139" t="str">
        <f>IF(N328="","",N328/'ادخال البيانات'!$P$3)</f>
        <v/>
      </c>
      <c r="P328" s="156" t="str">
        <f>IF('ادخال البيانات'!W330="","",'ادخال البيانات'!W330)</f>
        <v/>
      </c>
      <c r="Q328" s="157" t="str">
        <f>IF(P328="","",P328/'ادخال البيانات'!$P$3)</f>
        <v/>
      </c>
      <c r="R328" s="66">
        <f>'ادخال البيانات'!Q333</f>
        <v>0</v>
      </c>
      <c r="S328" s="67">
        <f t="shared" si="9"/>
        <v>0</v>
      </c>
      <c r="T328" s="5"/>
    </row>
    <row r="329" spans="2:20" x14ac:dyDescent="0.3">
      <c r="B329"/>
      <c r="D329" s="83" t="str">
        <f>IF('ادخال البيانات'!D331="","",'ادخال البيانات'!E331)</f>
        <v/>
      </c>
      <c r="E329" s="84" t="str">
        <f>IF(D329="","",D329/'ادخال البيانات'!$P$3)</f>
        <v/>
      </c>
      <c r="F329" s="83" t="str">
        <f>IF('ادخال البيانات'!G331="","",'ادخال البيانات'!H331)</f>
        <v/>
      </c>
      <c r="G329" s="80" t="str">
        <f>IF(F329="","",F329/'ادخال البيانات'!$P$3)</f>
        <v/>
      </c>
      <c r="H329" s="77" t="str">
        <f>IF('ادخال البيانات'!J331="","",'ادخال البيانات'!K331)</f>
        <v/>
      </c>
      <c r="I329" s="78" t="str">
        <f>IF(H329="","",H329/'ادخال البيانات'!$P$3)</f>
        <v/>
      </c>
      <c r="J329" s="81" t="str">
        <f>IF('ادخال البيانات'!M331="","",'ادخال البيانات'!N331)</f>
        <v/>
      </c>
      <c r="K329" s="82" t="str">
        <f>IF(J329="","",J329/'ادخال البيانات'!$P$3)</f>
        <v/>
      </c>
      <c r="L329" s="66" t="str">
        <f>IF('ادخال البيانات'!P331="","",'ادخال البيانات'!Q331)</f>
        <v/>
      </c>
      <c r="M329" s="79" t="str">
        <f>IF(L329="","",L329/'ادخال البيانات'!$P$3)</f>
        <v/>
      </c>
      <c r="N329" s="138" t="str">
        <f>IF('ادخال البيانات'!T331="","",'ادخال البيانات'!T331)</f>
        <v/>
      </c>
      <c r="O329" s="139" t="str">
        <f>IF(N329="","",N329/'ادخال البيانات'!$P$3)</f>
        <v/>
      </c>
      <c r="P329" s="156" t="str">
        <f>IF('ادخال البيانات'!W331="","",'ادخال البيانات'!W331)</f>
        <v/>
      </c>
      <c r="Q329" s="157" t="str">
        <f>IF(P329="","",P329/'ادخال البيانات'!$P$3)</f>
        <v/>
      </c>
      <c r="R329" s="66">
        <f>'ادخال البيانات'!Q334</f>
        <v>0</v>
      </c>
      <c r="S329" s="67">
        <f t="shared" si="9"/>
        <v>0</v>
      </c>
      <c r="T329" s="5"/>
    </row>
    <row r="330" spans="2:20" x14ac:dyDescent="0.3">
      <c r="B330"/>
      <c r="D330" s="83" t="str">
        <f>IF('ادخال البيانات'!D332="","",'ادخال البيانات'!E332)</f>
        <v/>
      </c>
      <c r="E330" s="84" t="str">
        <f>IF(D330="","",D330/'ادخال البيانات'!$P$3)</f>
        <v/>
      </c>
      <c r="F330" s="83" t="str">
        <f>IF('ادخال البيانات'!G332="","",'ادخال البيانات'!H332)</f>
        <v/>
      </c>
      <c r="G330" s="80" t="str">
        <f>IF(F330="","",F330/'ادخال البيانات'!$P$3)</f>
        <v/>
      </c>
      <c r="H330" s="77" t="str">
        <f>IF('ادخال البيانات'!J332="","",'ادخال البيانات'!K332)</f>
        <v/>
      </c>
      <c r="I330" s="78" t="str">
        <f>IF(H330="","",H330/'ادخال البيانات'!$P$3)</f>
        <v/>
      </c>
      <c r="J330" s="81" t="str">
        <f>IF('ادخال البيانات'!M332="","",'ادخال البيانات'!N332)</f>
        <v/>
      </c>
      <c r="K330" s="82" t="str">
        <f>IF(J330="","",J330/'ادخال البيانات'!$P$3)</f>
        <v/>
      </c>
      <c r="L330" s="66" t="str">
        <f>IF('ادخال البيانات'!P332="","",'ادخال البيانات'!Q332)</f>
        <v/>
      </c>
      <c r="M330" s="79" t="str">
        <f>IF(L330="","",L330/'ادخال البيانات'!$P$3)</f>
        <v/>
      </c>
      <c r="N330" s="138" t="str">
        <f>IF('ادخال البيانات'!T332="","",'ادخال البيانات'!T332)</f>
        <v/>
      </c>
      <c r="O330" s="139" t="str">
        <f>IF(N330="","",N330/'ادخال البيانات'!$P$3)</f>
        <v/>
      </c>
      <c r="P330" s="156" t="str">
        <f>IF('ادخال البيانات'!W332="","",'ادخال البيانات'!W332)</f>
        <v/>
      </c>
      <c r="Q330" s="157" t="str">
        <f>IF(P330="","",P330/'ادخال البيانات'!$P$3)</f>
        <v/>
      </c>
      <c r="R330" s="66">
        <f>'ادخال البيانات'!Q335</f>
        <v>0</v>
      </c>
      <c r="S330" s="67">
        <f t="shared" si="9"/>
        <v>0</v>
      </c>
      <c r="T330" s="5"/>
    </row>
    <row r="331" spans="2:20" x14ac:dyDescent="0.3">
      <c r="B331"/>
      <c r="D331" s="83" t="str">
        <f>IF('ادخال البيانات'!D333="","",'ادخال البيانات'!E333)</f>
        <v/>
      </c>
      <c r="E331" s="84" t="str">
        <f>IF(D331="","",D331/'ادخال البيانات'!$P$3)</f>
        <v/>
      </c>
      <c r="F331" s="83" t="str">
        <f>IF('ادخال البيانات'!G333="","",'ادخال البيانات'!H333)</f>
        <v/>
      </c>
      <c r="G331" s="80" t="str">
        <f>IF(F331="","",F331/'ادخال البيانات'!$P$3)</f>
        <v/>
      </c>
      <c r="H331" s="77" t="str">
        <f>IF('ادخال البيانات'!J333="","",'ادخال البيانات'!K333)</f>
        <v/>
      </c>
      <c r="I331" s="78" t="str">
        <f>IF(H331="","",H331/'ادخال البيانات'!$P$3)</f>
        <v/>
      </c>
      <c r="J331" s="81" t="str">
        <f>IF('ادخال البيانات'!M333="","",'ادخال البيانات'!N333)</f>
        <v/>
      </c>
      <c r="K331" s="82" t="str">
        <f>IF(J331="","",J331/'ادخال البيانات'!$P$3)</f>
        <v/>
      </c>
      <c r="L331" s="66" t="str">
        <f>IF('ادخال البيانات'!P333="","",'ادخال البيانات'!Q333)</f>
        <v/>
      </c>
      <c r="M331" s="79" t="str">
        <f>IF(L331="","",L331/'ادخال البيانات'!$P$3)</f>
        <v/>
      </c>
      <c r="N331" s="138" t="str">
        <f>IF('ادخال البيانات'!T333="","",'ادخال البيانات'!T333)</f>
        <v/>
      </c>
      <c r="O331" s="139" t="str">
        <f>IF(N331="","",N331/'ادخال البيانات'!$P$3)</f>
        <v/>
      </c>
      <c r="P331" s="156" t="str">
        <f>IF('ادخال البيانات'!W333="","",'ادخال البيانات'!W333)</f>
        <v/>
      </c>
      <c r="Q331" s="157" t="str">
        <f>IF(P331="","",P331/'ادخال البيانات'!$P$3)</f>
        <v/>
      </c>
      <c r="R331" s="66">
        <f>'ادخال البيانات'!Q336</f>
        <v>0</v>
      </c>
      <c r="S331" s="67">
        <f t="shared" si="9"/>
        <v>0</v>
      </c>
      <c r="T331" s="5"/>
    </row>
    <row r="332" spans="2:20" x14ac:dyDescent="0.3">
      <c r="B332"/>
      <c r="D332" s="83" t="str">
        <f>IF('ادخال البيانات'!D334="","",'ادخال البيانات'!E334)</f>
        <v/>
      </c>
      <c r="E332" s="84" t="str">
        <f>IF(D332="","",D332/'ادخال البيانات'!$P$3)</f>
        <v/>
      </c>
      <c r="F332" s="83" t="str">
        <f>IF('ادخال البيانات'!G334="","",'ادخال البيانات'!H334)</f>
        <v/>
      </c>
      <c r="G332" s="80" t="str">
        <f>IF(F332="","",F332/'ادخال البيانات'!$P$3)</f>
        <v/>
      </c>
      <c r="H332" s="77" t="str">
        <f>IF('ادخال البيانات'!J334="","",'ادخال البيانات'!K334)</f>
        <v/>
      </c>
      <c r="I332" s="78" t="str">
        <f>IF(H332="","",H332/'ادخال البيانات'!$P$3)</f>
        <v/>
      </c>
      <c r="J332" s="81" t="str">
        <f>IF('ادخال البيانات'!M334="","",'ادخال البيانات'!N334)</f>
        <v/>
      </c>
      <c r="K332" s="82" t="str">
        <f>IF(J332="","",J332/'ادخال البيانات'!$P$3)</f>
        <v/>
      </c>
      <c r="L332" s="66" t="str">
        <f>IF('ادخال البيانات'!P334="","",'ادخال البيانات'!Q334)</f>
        <v/>
      </c>
      <c r="M332" s="79" t="str">
        <f>IF(L332="","",L332/'ادخال البيانات'!$P$3)</f>
        <v/>
      </c>
      <c r="N332" s="138" t="str">
        <f>IF('ادخال البيانات'!T334="","",'ادخال البيانات'!T334)</f>
        <v/>
      </c>
      <c r="O332" s="139" t="str">
        <f>IF(N332="","",N332/'ادخال البيانات'!$P$3)</f>
        <v/>
      </c>
      <c r="P332" s="156" t="str">
        <f>IF('ادخال البيانات'!W334="","",'ادخال البيانات'!W334)</f>
        <v/>
      </c>
      <c r="Q332" s="157" t="str">
        <f>IF(P332="","",P332/'ادخال البيانات'!$P$3)</f>
        <v/>
      </c>
      <c r="R332" s="66">
        <f>'ادخال البيانات'!Q337</f>
        <v>0</v>
      </c>
      <c r="S332" s="67">
        <f t="shared" si="9"/>
        <v>0</v>
      </c>
      <c r="T332" s="5"/>
    </row>
    <row r="333" spans="2:20" x14ac:dyDescent="0.3">
      <c r="B333"/>
      <c r="D333" s="83" t="str">
        <f>IF('ادخال البيانات'!D335="","",'ادخال البيانات'!E335)</f>
        <v/>
      </c>
      <c r="E333" s="84" t="str">
        <f>IF(D333="","",D333/'ادخال البيانات'!$P$3)</f>
        <v/>
      </c>
      <c r="F333" s="83" t="str">
        <f>IF('ادخال البيانات'!G335="","",'ادخال البيانات'!H335)</f>
        <v/>
      </c>
      <c r="G333" s="80" t="str">
        <f>IF(F333="","",F333/'ادخال البيانات'!$P$3)</f>
        <v/>
      </c>
      <c r="H333" s="77" t="str">
        <f>IF('ادخال البيانات'!J335="","",'ادخال البيانات'!K335)</f>
        <v/>
      </c>
      <c r="I333" s="78" t="str">
        <f>IF(H333="","",H333/'ادخال البيانات'!$P$3)</f>
        <v/>
      </c>
      <c r="J333" s="81" t="str">
        <f>IF('ادخال البيانات'!M335="","",'ادخال البيانات'!N335)</f>
        <v/>
      </c>
      <c r="K333" s="82" t="str">
        <f>IF(J333="","",J333/'ادخال البيانات'!$P$3)</f>
        <v/>
      </c>
      <c r="L333" s="66" t="str">
        <f>IF('ادخال البيانات'!P335="","",'ادخال البيانات'!Q335)</f>
        <v/>
      </c>
      <c r="M333" s="79" t="str">
        <f>IF(L333="","",L333/'ادخال البيانات'!$P$3)</f>
        <v/>
      </c>
      <c r="N333" s="138" t="str">
        <f>IF('ادخال البيانات'!T335="","",'ادخال البيانات'!T335)</f>
        <v/>
      </c>
      <c r="O333" s="139" t="str">
        <f>IF(N333="","",N333/'ادخال البيانات'!$P$3)</f>
        <v/>
      </c>
      <c r="P333" s="156" t="str">
        <f>IF('ادخال البيانات'!W335="","",'ادخال البيانات'!W335)</f>
        <v/>
      </c>
      <c r="Q333" s="157" t="str">
        <f>IF(P333="","",P333/'ادخال البيانات'!$P$3)</f>
        <v/>
      </c>
      <c r="R333" s="66">
        <f>'ادخال البيانات'!Q338</f>
        <v>0</v>
      </c>
      <c r="S333" s="67">
        <f t="shared" si="9"/>
        <v>0</v>
      </c>
      <c r="T333" s="5"/>
    </row>
    <row r="334" spans="2:20" x14ac:dyDescent="0.3">
      <c r="B334"/>
      <c r="D334" s="83" t="str">
        <f>IF('ادخال البيانات'!D336="","",'ادخال البيانات'!E336)</f>
        <v/>
      </c>
      <c r="E334" s="84" t="str">
        <f>IF(D334="","",D334/'ادخال البيانات'!$P$3)</f>
        <v/>
      </c>
      <c r="F334" s="83" t="str">
        <f>IF('ادخال البيانات'!G336="","",'ادخال البيانات'!H336)</f>
        <v/>
      </c>
      <c r="G334" s="80" t="str">
        <f>IF(F334="","",F334/'ادخال البيانات'!$P$3)</f>
        <v/>
      </c>
      <c r="H334" s="77" t="str">
        <f>IF('ادخال البيانات'!J336="","",'ادخال البيانات'!K336)</f>
        <v/>
      </c>
      <c r="I334" s="78" t="str">
        <f>IF(H334="","",H334/'ادخال البيانات'!$P$3)</f>
        <v/>
      </c>
      <c r="J334" s="81" t="str">
        <f>IF('ادخال البيانات'!M336="","",'ادخال البيانات'!N336)</f>
        <v/>
      </c>
      <c r="K334" s="82" t="str">
        <f>IF(J334="","",J334/'ادخال البيانات'!$P$3)</f>
        <v/>
      </c>
      <c r="L334" s="66" t="str">
        <f>IF('ادخال البيانات'!P336="","",'ادخال البيانات'!Q336)</f>
        <v/>
      </c>
      <c r="M334" s="79" t="str">
        <f>IF(L334="","",L334/'ادخال البيانات'!$P$3)</f>
        <v/>
      </c>
      <c r="N334" s="138" t="str">
        <f>IF('ادخال البيانات'!T336="","",'ادخال البيانات'!T336)</f>
        <v/>
      </c>
      <c r="O334" s="139" t="str">
        <f>IF(N334="","",N334/'ادخال البيانات'!$P$3)</f>
        <v/>
      </c>
      <c r="P334" s="156" t="str">
        <f>IF('ادخال البيانات'!W336="","",'ادخال البيانات'!W336)</f>
        <v/>
      </c>
      <c r="Q334" s="157" t="str">
        <f>IF(P334="","",P334/'ادخال البيانات'!$P$3)</f>
        <v/>
      </c>
      <c r="R334" s="66">
        <f>'ادخال البيانات'!Q339</f>
        <v>0</v>
      </c>
      <c r="S334" s="67">
        <f t="shared" si="9"/>
        <v>0</v>
      </c>
      <c r="T334" s="5"/>
    </row>
    <row r="335" spans="2:20" x14ac:dyDescent="0.3">
      <c r="B335"/>
      <c r="D335" s="83" t="str">
        <f>IF('ادخال البيانات'!D337="","",'ادخال البيانات'!E337)</f>
        <v/>
      </c>
      <c r="E335" s="84" t="str">
        <f>IF(D335="","",D335/'ادخال البيانات'!$P$3)</f>
        <v/>
      </c>
      <c r="F335" s="83" t="str">
        <f>IF('ادخال البيانات'!G337="","",'ادخال البيانات'!H337)</f>
        <v/>
      </c>
      <c r="G335" s="80" t="str">
        <f>IF(F335="","",F335/'ادخال البيانات'!$P$3)</f>
        <v/>
      </c>
      <c r="H335" s="77" t="str">
        <f>IF('ادخال البيانات'!J337="","",'ادخال البيانات'!K337)</f>
        <v/>
      </c>
      <c r="I335" s="78" t="str">
        <f>IF(H335="","",H335/'ادخال البيانات'!$P$3)</f>
        <v/>
      </c>
      <c r="J335" s="81" t="str">
        <f>IF('ادخال البيانات'!M337="","",'ادخال البيانات'!N337)</f>
        <v/>
      </c>
      <c r="K335" s="82" t="str">
        <f>IF(J335="","",J335/'ادخال البيانات'!$P$3)</f>
        <v/>
      </c>
      <c r="L335" s="66" t="str">
        <f>IF('ادخال البيانات'!P337="","",'ادخال البيانات'!Q337)</f>
        <v/>
      </c>
      <c r="M335" s="79" t="str">
        <f>IF(L335="","",L335/'ادخال البيانات'!$P$3)</f>
        <v/>
      </c>
      <c r="N335" s="138" t="str">
        <f>IF('ادخال البيانات'!T337="","",'ادخال البيانات'!T337)</f>
        <v/>
      </c>
      <c r="O335" s="139" t="str">
        <f>IF(N335="","",N335/'ادخال البيانات'!$P$3)</f>
        <v/>
      </c>
      <c r="P335" s="156" t="str">
        <f>IF('ادخال البيانات'!W337="","",'ادخال البيانات'!W337)</f>
        <v/>
      </c>
      <c r="Q335" s="157" t="str">
        <f>IF(P335="","",P335/'ادخال البيانات'!$P$3)</f>
        <v/>
      </c>
      <c r="R335" s="66">
        <f>'ادخال البيانات'!Q340</f>
        <v>0</v>
      </c>
      <c r="S335" s="67">
        <f t="shared" si="9"/>
        <v>0</v>
      </c>
      <c r="T335" s="5"/>
    </row>
    <row r="336" spans="2:20" x14ac:dyDescent="0.3">
      <c r="B336"/>
      <c r="D336" s="83" t="str">
        <f>IF('ادخال البيانات'!D338="","",'ادخال البيانات'!E338)</f>
        <v/>
      </c>
      <c r="E336" s="84" t="str">
        <f>IF(D336="","",D336/'ادخال البيانات'!$P$3)</f>
        <v/>
      </c>
      <c r="F336" s="83" t="str">
        <f>IF('ادخال البيانات'!G338="","",'ادخال البيانات'!H338)</f>
        <v/>
      </c>
      <c r="G336" s="80" t="str">
        <f>IF(F336="","",F336/'ادخال البيانات'!$P$3)</f>
        <v/>
      </c>
      <c r="H336" s="77" t="str">
        <f>IF('ادخال البيانات'!J338="","",'ادخال البيانات'!K338)</f>
        <v/>
      </c>
      <c r="I336" s="78" t="str">
        <f>IF(H336="","",H336/'ادخال البيانات'!$P$3)</f>
        <v/>
      </c>
      <c r="J336" s="81" t="str">
        <f>IF('ادخال البيانات'!M338="","",'ادخال البيانات'!N338)</f>
        <v/>
      </c>
      <c r="K336" s="82" t="str">
        <f>IF(J336="","",J336/'ادخال البيانات'!$P$3)</f>
        <v/>
      </c>
      <c r="L336" s="66" t="str">
        <f>IF('ادخال البيانات'!P338="","",'ادخال البيانات'!Q338)</f>
        <v/>
      </c>
      <c r="M336" s="79" t="str">
        <f>IF(L336="","",L336/'ادخال البيانات'!$P$3)</f>
        <v/>
      </c>
      <c r="N336" s="138" t="str">
        <f>IF('ادخال البيانات'!T338="","",'ادخال البيانات'!T338)</f>
        <v/>
      </c>
      <c r="O336" s="139" t="str">
        <f>IF(N336="","",N336/'ادخال البيانات'!$P$3)</f>
        <v/>
      </c>
      <c r="P336" s="156" t="str">
        <f>IF('ادخال البيانات'!W338="","",'ادخال البيانات'!W338)</f>
        <v/>
      </c>
      <c r="Q336" s="157" t="str">
        <f>IF(P336="","",P336/'ادخال البيانات'!$P$3)</f>
        <v/>
      </c>
      <c r="R336" s="66">
        <f>'ادخال البيانات'!Q341</f>
        <v>0</v>
      </c>
      <c r="S336" s="67">
        <f t="shared" ref="S336:S399" si="10">R336/$O$8</f>
        <v>0</v>
      </c>
      <c r="T336" s="5"/>
    </row>
    <row r="337" spans="2:20" x14ac:dyDescent="0.3">
      <c r="B337"/>
      <c r="D337" s="83" t="str">
        <f>IF('ادخال البيانات'!D339="","",'ادخال البيانات'!E339)</f>
        <v/>
      </c>
      <c r="E337" s="84" t="str">
        <f>IF(D337="","",D337/'ادخال البيانات'!$P$3)</f>
        <v/>
      </c>
      <c r="F337" s="83" t="str">
        <f>IF('ادخال البيانات'!G339="","",'ادخال البيانات'!H339)</f>
        <v/>
      </c>
      <c r="G337" s="80" t="str">
        <f>IF(F337="","",F337/'ادخال البيانات'!$P$3)</f>
        <v/>
      </c>
      <c r="H337" s="77" t="str">
        <f>IF('ادخال البيانات'!J339="","",'ادخال البيانات'!K339)</f>
        <v/>
      </c>
      <c r="I337" s="78" t="str">
        <f>IF(H337="","",H337/'ادخال البيانات'!$P$3)</f>
        <v/>
      </c>
      <c r="J337" s="81" t="str">
        <f>IF('ادخال البيانات'!M339="","",'ادخال البيانات'!N339)</f>
        <v/>
      </c>
      <c r="K337" s="82" t="str">
        <f>IF(J337="","",J337/'ادخال البيانات'!$P$3)</f>
        <v/>
      </c>
      <c r="L337" s="66" t="str">
        <f>IF('ادخال البيانات'!P339="","",'ادخال البيانات'!Q339)</f>
        <v/>
      </c>
      <c r="M337" s="79" t="str">
        <f>IF(L337="","",L337/'ادخال البيانات'!$P$3)</f>
        <v/>
      </c>
      <c r="N337" s="138" t="str">
        <f>IF('ادخال البيانات'!T339="","",'ادخال البيانات'!T339)</f>
        <v/>
      </c>
      <c r="O337" s="139" t="str">
        <f>IF(N337="","",N337/'ادخال البيانات'!$P$3)</f>
        <v/>
      </c>
      <c r="P337" s="156" t="str">
        <f>IF('ادخال البيانات'!W339="","",'ادخال البيانات'!W339)</f>
        <v/>
      </c>
      <c r="Q337" s="157" t="str">
        <f>IF(P337="","",P337/'ادخال البيانات'!$P$3)</f>
        <v/>
      </c>
      <c r="R337" s="66">
        <f>'ادخال البيانات'!Q342</f>
        <v>0</v>
      </c>
      <c r="S337" s="67">
        <f t="shared" si="10"/>
        <v>0</v>
      </c>
      <c r="T337" s="5"/>
    </row>
    <row r="338" spans="2:20" x14ac:dyDescent="0.3">
      <c r="B338"/>
      <c r="D338" s="83" t="str">
        <f>IF('ادخال البيانات'!D340="","",'ادخال البيانات'!E340)</f>
        <v/>
      </c>
      <c r="E338" s="84" t="str">
        <f>IF(D338="","",D338/'ادخال البيانات'!$P$3)</f>
        <v/>
      </c>
      <c r="F338" s="83" t="str">
        <f>IF('ادخال البيانات'!G340="","",'ادخال البيانات'!H340)</f>
        <v/>
      </c>
      <c r="G338" s="80" t="str">
        <f>IF(F338="","",F338/'ادخال البيانات'!$P$3)</f>
        <v/>
      </c>
      <c r="H338" s="77" t="str">
        <f>IF('ادخال البيانات'!J340="","",'ادخال البيانات'!K340)</f>
        <v/>
      </c>
      <c r="I338" s="78" t="str">
        <f>IF(H338="","",H338/'ادخال البيانات'!$P$3)</f>
        <v/>
      </c>
      <c r="J338" s="81" t="str">
        <f>IF('ادخال البيانات'!M340="","",'ادخال البيانات'!N340)</f>
        <v/>
      </c>
      <c r="K338" s="82" t="str">
        <f>IF(J338="","",J338/'ادخال البيانات'!$P$3)</f>
        <v/>
      </c>
      <c r="L338" s="66" t="str">
        <f>IF('ادخال البيانات'!P340="","",'ادخال البيانات'!Q340)</f>
        <v/>
      </c>
      <c r="M338" s="79" t="str">
        <f>IF(L338="","",L338/'ادخال البيانات'!$P$3)</f>
        <v/>
      </c>
      <c r="N338" s="138" t="str">
        <f>IF('ادخال البيانات'!T340="","",'ادخال البيانات'!T340)</f>
        <v/>
      </c>
      <c r="O338" s="139" t="str">
        <f>IF(N338="","",N338/'ادخال البيانات'!$P$3)</f>
        <v/>
      </c>
      <c r="P338" s="156" t="str">
        <f>IF('ادخال البيانات'!W340="","",'ادخال البيانات'!W340)</f>
        <v/>
      </c>
      <c r="Q338" s="157" t="str">
        <f>IF(P338="","",P338/'ادخال البيانات'!$P$3)</f>
        <v/>
      </c>
      <c r="R338" s="66">
        <f>'ادخال البيانات'!Q343</f>
        <v>0</v>
      </c>
      <c r="S338" s="67">
        <f t="shared" si="10"/>
        <v>0</v>
      </c>
      <c r="T338" s="5"/>
    </row>
    <row r="339" spans="2:20" x14ac:dyDescent="0.3">
      <c r="B339"/>
      <c r="D339" s="83" t="str">
        <f>IF('ادخال البيانات'!D341="","",'ادخال البيانات'!E341)</f>
        <v/>
      </c>
      <c r="E339" s="84" t="str">
        <f>IF(D339="","",D339/'ادخال البيانات'!$P$3)</f>
        <v/>
      </c>
      <c r="F339" s="83" t="str">
        <f>IF('ادخال البيانات'!G341="","",'ادخال البيانات'!H341)</f>
        <v/>
      </c>
      <c r="G339" s="80" t="str">
        <f>IF(F339="","",F339/'ادخال البيانات'!$P$3)</f>
        <v/>
      </c>
      <c r="H339" s="77" t="str">
        <f>IF('ادخال البيانات'!J341="","",'ادخال البيانات'!K341)</f>
        <v/>
      </c>
      <c r="I339" s="78" t="str">
        <f>IF(H339="","",H339/'ادخال البيانات'!$P$3)</f>
        <v/>
      </c>
      <c r="J339" s="81" t="str">
        <f>IF('ادخال البيانات'!M341="","",'ادخال البيانات'!N341)</f>
        <v/>
      </c>
      <c r="K339" s="82" t="str">
        <f>IF(J339="","",J339/'ادخال البيانات'!$P$3)</f>
        <v/>
      </c>
      <c r="L339" s="66" t="str">
        <f>IF('ادخال البيانات'!P341="","",'ادخال البيانات'!Q341)</f>
        <v/>
      </c>
      <c r="M339" s="79" t="str">
        <f>IF(L339="","",L339/'ادخال البيانات'!$P$3)</f>
        <v/>
      </c>
      <c r="N339" s="138" t="str">
        <f>IF('ادخال البيانات'!T341="","",'ادخال البيانات'!T341)</f>
        <v/>
      </c>
      <c r="O339" s="139" t="str">
        <f>IF(N339="","",N339/'ادخال البيانات'!$P$3)</f>
        <v/>
      </c>
      <c r="P339" s="156" t="str">
        <f>IF('ادخال البيانات'!W341="","",'ادخال البيانات'!W341)</f>
        <v/>
      </c>
      <c r="Q339" s="157" t="str">
        <f>IF(P339="","",P339/'ادخال البيانات'!$P$3)</f>
        <v/>
      </c>
      <c r="R339" s="66">
        <f>'ادخال البيانات'!Q344</f>
        <v>0</v>
      </c>
      <c r="S339" s="67">
        <f t="shared" si="10"/>
        <v>0</v>
      </c>
      <c r="T339" s="5"/>
    </row>
    <row r="340" spans="2:20" x14ac:dyDescent="0.3">
      <c r="B340"/>
      <c r="D340" s="83" t="str">
        <f>IF('ادخال البيانات'!D342="","",'ادخال البيانات'!E342)</f>
        <v/>
      </c>
      <c r="E340" s="84" t="str">
        <f>IF(D340="","",D340/'ادخال البيانات'!$P$3)</f>
        <v/>
      </c>
      <c r="F340" s="83" t="str">
        <f>IF('ادخال البيانات'!G342="","",'ادخال البيانات'!H342)</f>
        <v/>
      </c>
      <c r="G340" s="80" t="str">
        <f>IF(F340="","",F340/'ادخال البيانات'!$P$3)</f>
        <v/>
      </c>
      <c r="H340" s="77" t="str">
        <f>IF('ادخال البيانات'!J342="","",'ادخال البيانات'!K342)</f>
        <v/>
      </c>
      <c r="I340" s="78" t="str">
        <f>IF(H340="","",H340/'ادخال البيانات'!$P$3)</f>
        <v/>
      </c>
      <c r="J340" s="81" t="str">
        <f>IF('ادخال البيانات'!M342="","",'ادخال البيانات'!N342)</f>
        <v/>
      </c>
      <c r="K340" s="82" t="str">
        <f>IF(J340="","",J340/'ادخال البيانات'!$P$3)</f>
        <v/>
      </c>
      <c r="L340" s="66" t="str">
        <f>IF('ادخال البيانات'!P342="","",'ادخال البيانات'!Q342)</f>
        <v/>
      </c>
      <c r="M340" s="79" t="str">
        <f>IF(L340="","",L340/'ادخال البيانات'!$P$3)</f>
        <v/>
      </c>
      <c r="N340" s="138" t="str">
        <f>IF('ادخال البيانات'!T342="","",'ادخال البيانات'!T342)</f>
        <v/>
      </c>
      <c r="O340" s="139" t="str">
        <f>IF(N340="","",N340/'ادخال البيانات'!$P$3)</f>
        <v/>
      </c>
      <c r="P340" s="156" t="str">
        <f>IF('ادخال البيانات'!W342="","",'ادخال البيانات'!W342)</f>
        <v/>
      </c>
      <c r="Q340" s="157" t="str">
        <f>IF(P340="","",P340/'ادخال البيانات'!$P$3)</f>
        <v/>
      </c>
      <c r="R340" s="66">
        <f>'ادخال البيانات'!Q345</f>
        <v>0</v>
      </c>
      <c r="S340" s="67">
        <f t="shared" si="10"/>
        <v>0</v>
      </c>
      <c r="T340" s="5"/>
    </row>
    <row r="341" spans="2:20" x14ac:dyDescent="0.3">
      <c r="B341"/>
      <c r="D341" s="83" t="str">
        <f>IF('ادخال البيانات'!D343="","",'ادخال البيانات'!E343)</f>
        <v/>
      </c>
      <c r="E341" s="84" t="str">
        <f>IF(D341="","",D341/'ادخال البيانات'!$P$3)</f>
        <v/>
      </c>
      <c r="F341" s="83" t="str">
        <f>IF('ادخال البيانات'!G343="","",'ادخال البيانات'!H343)</f>
        <v/>
      </c>
      <c r="G341" s="80" t="str">
        <f>IF(F341="","",F341/'ادخال البيانات'!$P$3)</f>
        <v/>
      </c>
      <c r="H341" s="77" t="str">
        <f>IF('ادخال البيانات'!J343="","",'ادخال البيانات'!K343)</f>
        <v/>
      </c>
      <c r="I341" s="78" t="str">
        <f>IF(H341="","",H341/'ادخال البيانات'!$P$3)</f>
        <v/>
      </c>
      <c r="J341" s="81" t="str">
        <f>IF('ادخال البيانات'!M343="","",'ادخال البيانات'!N343)</f>
        <v/>
      </c>
      <c r="K341" s="82" t="str">
        <f>IF(J341="","",J341/'ادخال البيانات'!$P$3)</f>
        <v/>
      </c>
      <c r="L341" s="66" t="str">
        <f>IF('ادخال البيانات'!P343="","",'ادخال البيانات'!Q343)</f>
        <v/>
      </c>
      <c r="M341" s="79" t="str">
        <f>IF(L341="","",L341/'ادخال البيانات'!$P$3)</f>
        <v/>
      </c>
      <c r="N341" s="138" t="str">
        <f>IF('ادخال البيانات'!T343="","",'ادخال البيانات'!T343)</f>
        <v/>
      </c>
      <c r="O341" s="139" t="str">
        <f>IF(N341="","",N341/'ادخال البيانات'!$P$3)</f>
        <v/>
      </c>
      <c r="P341" s="156" t="str">
        <f>IF('ادخال البيانات'!W343="","",'ادخال البيانات'!W343)</f>
        <v/>
      </c>
      <c r="Q341" s="157" t="str">
        <f>IF(P341="","",P341/'ادخال البيانات'!$P$3)</f>
        <v/>
      </c>
      <c r="R341" s="66">
        <f>'ادخال البيانات'!Q346</f>
        <v>0</v>
      </c>
      <c r="S341" s="67">
        <f t="shared" si="10"/>
        <v>0</v>
      </c>
      <c r="T341" s="5"/>
    </row>
    <row r="342" spans="2:20" x14ac:dyDescent="0.3">
      <c r="B342"/>
      <c r="D342" s="83" t="str">
        <f>IF('ادخال البيانات'!D344="","",'ادخال البيانات'!E344)</f>
        <v/>
      </c>
      <c r="E342" s="84" t="str">
        <f>IF(D342="","",D342/'ادخال البيانات'!$P$3)</f>
        <v/>
      </c>
      <c r="F342" s="83" t="str">
        <f>IF('ادخال البيانات'!G344="","",'ادخال البيانات'!H344)</f>
        <v/>
      </c>
      <c r="G342" s="80" t="str">
        <f>IF(F342="","",F342/'ادخال البيانات'!$P$3)</f>
        <v/>
      </c>
      <c r="H342" s="77" t="str">
        <f>IF('ادخال البيانات'!J344="","",'ادخال البيانات'!K344)</f>
        <v/>
      </c>
      <c r="I342" s="78" t="str">
        <f>IF(H342="","",H342/'ادخال البيانات'!$P$3)</f>
        <v/>
      </c>
      <c r="J342" s="81" t="str">
        <f>IF('ادخال البيانات'!M344="","",'ادخال البيانات'!N344)</f>
        <v/>
      </c>
      <c r="K342" s="82" t="str">
        <f>IF(J342="","",J342/'ادخال البيانات'!$P$3)</f>
        <v/>
      </c>
      <c r="L342" s="66" t="str">
        <f>IF('ادخال البيانات'!P344="","",'ادخال البيانات'!Q344)</f>
        <v/>
      </c>
      <c r="M342" s="79" t="str">
        <f>IF(L342="","",L342/'ادخال البيانات'!$P$3)</f>
        <v/>
      </c>
      <c r="N342" s="138" t="str">
        <f>IF('ادخال البيانات'!T344="","",'ادخال البيانات'!T344)</f>
        <v/>
      </c>
      <c r="O342" s="139" t="str">
        <f>IF(N342="","",N342/'ادخال البيانات'!$P$3)</f>
        <v/>
      </c>
      <c r="P342" s="156" t="str">
        <f>IF('ادخال البيانات'!W344="","",'ادخال البيانات'!W344)</f>
        <v/>
      </c>
      <c r="Q342" s="157" t="str">
        <f>IF(P342="","",P342/'ادخال البيانات'!$P$3)</f>
        <v/>
      </c>
      <c r="R342" s="66">
        <f>'ادخال البيانات'!Q347</f>
        <v>0</v>
      </c>
      <c r="S342" s="67">
        <f t="shared" si="10"/>
        <v>0</v>
      </c>
      <c r="T342" s="5"/>
    </row>
    <row r="343" spans="2:20" x14ac:dyDescent="0.3">
      <c r="B343"/>
      <c r="D343" s="83" t="str">
        <f>IF('ادخال البيانات'!D345="","",'ادخال البيانات'!E345)</f>
        <v/>
      </c>
      <c r="E343" s="84" t="str">
        <f>IF(D343="","",D343/'ادخال البيانات'!$P$3)</f>
        <v/>
      </c>
      <c r="F343" s="83" t="str">
        <f>IF('ادخال البيانات'!G345="","",'ادخال البيانات'!H345)</f>
        <v/>
      </c>
      <c r="G343" s="80" t="str">
        <f>IF(F343="","",F343/'ادخال البيانات'!$P$3)</f>
        <v/>
      </c>
      <c r="H343" s="77" t="str">
        <f>IF('ادخال البيانات'!J345="","",'ادخال البيانات'!K345)</f>
        <v/>
      </c>
      <c r="I343" s="78" t="str">
        <f>IF(H343="","",H343/'ادخال البيانات'!$P$3)</f>
        <v/>
      </c>
      <c r="J343" s="81" t="str">
        <f>IF('ادخال البيانات'!M345="","",'ادخال البيانات'!N345)</f>
        <v/>
      </c>
      <c r="K343" s="82" t="str">
        <f>IF(J343="","",J343/'ادخال البيانات'!$P$3)</f>
        <v/>
      </c>
      <c r="L343" s="66" t="str">
        <f>IF('ادخال البيانات'!P345="","",'ادخال البيانات'!Q345)</f>
        <v/>
      </c>
      <c r="M343" s="79" t="str">
        <f>IF(L343="","",L343/'ادخال البيانات'!$P$3)</f>
        <v/>
      </c>
      <c r="N343" s="138" t="str">
        <f>IF('ادخال البيانات'!T345="","",'ادخال البيانات'!T345)</f>
        <v/>
      </c>
      <c r="O343" s="139" t="str">
        <f>IF(N343="","",N343/'ادخال البيانات'!$P$3)</f>
        <v/>
      </c>
      <c r="P343" s="156" t="str">
        <f>IF('ادخال البيانات'!W345="","",'ادخال البيانات'!W345)</f>
        <v/>
      </c>
      <c r="Q343" s="157" t="str">
        <f>IF(P343="","",P343/'ادخال البيانات'!$P$3)</f>
        <v/>
      </c>
      <c r="R343" s="66">
        <f>'ادخال البيانات'!Q348</f>
        <v>0</v>
      </c>
      <c r="S343" s="67">
        <f t="shared" si="10"/>
        <v>0</v>
      </c>
      <c r="T343" s="5"/>
    </row>
    <row r="344" spans="2:20" x14ac:dyDescent="0.3">
      <c r="B344"/>
      <c r="D344" s="83" t="str">
        <f>IF('ادخال البيانات'!D346="","",'ادخال البيانات'!E346)</f>
        <v/>
      </c>
      <c r="E344" s="84" t="str">
        <f>IF(D344="","",D344/'ادخال البيانات'!$P$3)</f>
        <v/>
      </c>
      <c r="F344" s="83" t="str">
        <f>IF('ادخال البيانات'!G346="","",'ادخال البيانات'!H346)</f>
        <v/>
      </c>
      <c r="G344" s="80" t="str">
        <f>IF(F344="","",F344/'ادخال البيانات'!$P$3)</f>
        <v/>
      </c>
      <c r="H344" s="77" t="str">
        <f>IF('ادخال البيانات'!J346="","",'ادخال البيانات'!K346)</f>
        <v/>
      </c>
      <c r="I344" s="78" t="str">
        <f>IF(H344="","",H344/'ادخال البيانات'!$P$3)</f>
        <v/>
      </c>
      <c r="J344" s="81" t="str">
        <f>IF('ادخال البيانات'!M346="","",'ادخال البيانات'!N346)</f>
        <v/>
      </c>
      <c r="K344" s="82" t="str">
        <f>IF(J344="","",J344/'ادخال البيانات'!$P$3)</f>
        <v/>
      </c>
      <c r="L344" s="66" t="str">
        <f>IF('ادخال البيانات'!P346="","",'ادخال البيانات'!Q346)</f>
        <v/>
      </c>
      <c r="M344" s="79" t="str">
        <f>IF(L344="","",L344/'ادخال البيانات'!$P$3)</f>
        <v/>
      </c>
      <c r="N344" s="138" t="str">
        <f>IF('ادخال البيانات'!T346="","",'ادخال البيانات'!T346)</f>
        <v/>
      </c>
      <c r="O344" s="139" t="str">
        <f>IF(N344="","",N344/'ادخال البيانات'!$P$3)</f>
        <v/>
      </c>
      <c r="P344" s="156" t="str">
        <f>IF('ادخال البيانات'!W346="","",'ادخال البيانات'!W346)</f>
        <v/>
      </c>
      <c r="Q344" s="157" t="str">
        <f>IF(P344="","",P344/'ادخال البيانات'!$P$3)</f>
        <v/>
      </c>
      <c r="R344" s="66">
        <f>'ادخال البيانات'!Q349</f>
        <v>0</v>
      </c>
      <c r="S344" s="67">
        <f t="shared" si="10"/>
        <v>0</v>
      </c>
      <c r="T344" s="5"/>
    </row>
    <row r="345" spans="2:20" x14ac:dyDescent="0.3">
      <c r="B345"/>
      <c r="D345" s="83" t="str">
        <f>IF('ادخال البيانات'!D347="","",'ادخال البيانات'!E347)</f>
        <v/>
      </c>
      <c r="E345" s="84" t="str">
        <f>IF(D345="","",D345/'ادخال البيانات'!$P$3)</f>
        <v/>
      </c>
      <c r="F345" s="83" t="str">
        <f>IF('ادخال البيانات'!G347="","",'ادخال البيانات'!H347)</f>
        <v/>
      </c>
      <c r="G345" s="80" t="str">
        <f>IF(F345="","",F345/'ادخال البيانات'!$P$3)</f>
        <v/>
      </c>
      <c r="H345" s="77" t="str">
        <f>IF('ادخال البيانات'!J347="","",'ادخال البيانات'!K347)</f>
        <v/>
      </c>
      <c r="I345" s="78" t="str">
        <f>IF(H345="","",H345/'ادخال البيانات'!$P$3)</f>
        <v/>
      </c>
      <c r="J345" s="81" t="str">
        <f>IF('ادخال البيانات'!M347="","",'ادخال البيانات'!N347)</f>
        <v/>
      </c>
      <c r="K345" s="82" t="str">
        <f>IF(J345="","",J345/'ادخال البيانات'!$P$3)</f>
        <v/>
      </c>
      <c r="L345" s="66" t="str">
        <f>IF('ادخال البيانات'!P347="","",'ادخال البيانات'!Q347)</f>
        <v/>
      </c>
      <c r="M345" s="79" t="str">
        <f>IF(L345="","",L345/'ادخال البيانات'!$P$3)</f>
        <v/>
      </c>
      <c r="N345" s="138" t="str">
        <f>IF('ادخال البيانات'!T347="","",'ادخال البيانات'!T347)</f>
        <v/>
      </c>
      <c r="O345" s="139" t="str">
        <f>IF(N345="","",N345/'ادخال البيانات'!$P$3)</f>
        <v/>
      </c>
      <c r="P345" s="156" t="str">
        <f>IF('ادخال البيانات'!W347="","",'ادخال البيانات'!W347)</f>
        <v/>
      </c>
      <c r="Q345" s="157" t="str">
        <f>IF(P345="","",P345/'ادخال البيانات'!$P$3)</f>
        <v/>
      </c>
      <c r="R345" s="66">
        <f>'ادخال البيانات'!Q350</f>
        <v>0</v>
      </c>
      <c r="S345" s="67">
        <f t="shared" si="10"/>
        <v>0</v>
      </c>
      <c r="T345" s="5"/>
    </row>
    <row r="346" spans="2:20" x14ac:dyDescent="0.3">
      <c r="B346"/>
      <c r="D346" s="83" t="str">
        <f>IF('ادخال البيانات'!D348="","",'ادخال البيانات'!E348)</f>
        <v/>
      </c>
      <c r="E346" s="84" t="str">
        <f>IF(D346="","",D346/'ادخال البيانات'!$P$3)</f>
        <v/>
      </c>
      <c r="F346" s="83" t="str">
        <f>IF('ادخال البيانات'!G348="","",'ادخال البيانات'!H348)</f>
        <v/>
      </c>
      <c r="G346" s="80" t="str">
        <f>IF(F346="","",F346/'ادخال البيانات'!$P$3)</f>
        <v/>
      </c>
      <c r="H346" s="77" t="str">
        <f>IF('ادخال البيانات'!J348="","",'ادخال البيانات'!K348)</f>
        <v/>
      </c>
      <c r="I346" s="78" t="str">
        <f>IF(H346="","",H346/'ادخال البيانات'!$P$3)</f>
        <v/>
      </c>
      <c r="J346" s="81" t="str">
        <f>IF('ادخال البيانات'!M348="","",'ادخال البيانات'!N348)</f>
        <v/>
      </c>
      <c r="K346" s="82" t="str">
        <f>IF(J346="","",J346/'ادخال البيانات'!$P$3)</f>
        <v/>
      </c>
      <c r="L346" s="66" t="str">
        <f>IF('ادخال البيانات'!P348="","",'ادخال البيانات'!Q348)</f>
        <v/>
      </c>
      <c r="M346" s="79" t="str">
        <f>IF(L346="","",L346/'ادخال البيانات'!$P$3)</f>
        <v/>
      </c>
      <c r="N346" s="138" t="str">
        <f>IF('ادخال البيانات'!T348="","",'ادخال البيانات'!T348)</f>
        <v/>
      </c>
      <c r="O346" s="139" t="str">
        <f>IF(N346="","",N346/'ادخال البيانات'!$P$3)</f>
        <v/>
      </c>
      <c r="P346" s="156" t="str">
        <f>IF('ادخال البيانات'!W348="","",'ادخال البيانات'!W348)</f>
        <v/>
      </c>
      <c r="Q346" s="157" t="str">
        <f>IF(P346="","",P346/'ادخال البيانات'!$P$3)</f>
        <v/>
      </c>
      <c r="R346" s="66">
        <f>'ادخال البيانات'!Q351</f>
        <v>0</v>
      </c>
      <c r="S346" s="67">
        <f t="shared" si="10"/>
        <v>0</v>
      </c>
      <c r="T346" s="5"/>
    </row>
    <row r="347" spans="2:20" x14ac:dyDescent="0.3">
      <c r="B347"/>
      <c r="D347" s="83" t="str">
        <f>IF('ادخال البيانات'!D349="","",'ادخال البيانات'!E349)</f>
        <v/>
      </c>
      <c r="E347" s="84" t="str">
        <f>IF(D347="","",D347/'ادخال البيانات'!$P$3)</f>
        <v/>
      </c>
      <c r="F347" s="83" t="str">
        <f>IF('ادخال البيانات'!G349="","",'ادخال البيانات'!H349)</f>
        <v/>
      </c>
      <c r="G347" s="80" t="str">
        <f>IF(F347="","",F347/'ادخال البيانات'!$P$3)</f>
        <v/>
      </c>
      <c r="H347" s="77" t="str">
        <f>IF('ادخال البيانات'!J349="","",'ادخال البيانات'!K349)</f>
        <v/>
      </c>
      <c r="I347" s="78" t="str">
        <f>IF(H347="","",H347/'ادخال البيانات'!$P$3)</f>
        <v/>
      </c>
      <c r="J347" s="81" t="str">
        <f>IF('ادخال البيانات'!M349="","",'ادخال البيانات'!N349)</f>
        <v/>
      </c>
      <c r="K347" s="82" t="str">
        <f>IF(J347="","",J347/'ادخال البيانات'!$P$3)</f>
        <v/>
      </c>
      <c r="L347" s="66" t="str">
        <f>IF('ادخال البيانات'!P349="","",'ادخال البيانات'!Q349)</f>
        <v/>
      </c>
      <c r="M347" s="79" t="str">
        <f>IF(L347="","",L347/'ادخال البيانات'!$P$3)</f>
        <v/>
      </c>
      <c r="N347" s="138" t="str">
        <f>IF('ادخال البيانات'!T349="","",'ادخال البيانات'!T349)</f>
        <v/>
      </c>
      <c r="O347" s="139" t="str">
        <f>IF(N347="","",N347/'ادخال البيانات'!$P$3)</f>
        <v/>
      </c>
      <c r="P347" s="156" t="str">
        <f>IF('ادخال البيانات'!W349="","",'ادخال البيانات'!W349)</f>
        <v/>
      </c>
      <c r="Q347" s="157" t="str">
        <f>IF(P347="","",P347/'ادخال البيانات'!$P$3)</f>
        <v/>
      </c>
      <c r="R347" s="66">
        <f>'ادخال البيانات'!Q352</f>
        <v>0</v>
      </c>
      <c r="S347" s="67">
        <f t="shared" si="10"/>
        <v>0</v>
      </c>
      <c r="T347" s="5"/>
    </row>
    <row r="348" spans="2:20" x14ac:dyDescent="0.3">
      <c r="B348"/>
      <c r="D348" s="83" t="str">
        <f>IF('ادخال البيانات'!D350="","",'ادخال البيانات'!E350)</f>
        <v/>
      </c>
      <c r="E348" s="84" t="str">
        <f>IF(D348="","",D348/'ادخال البيانات'!$P$3)</f>
        <v/>
      </c>
      <c r="F348" s="83" t="str">
        <f>IF('ادخال البيانات'!G350="","",'ادخال البيانات'!H350)</f>
        <v/>
      </c>
      <c r="G348" s="80" t="str">
        <f>IF(F348="","",F348/'ادخال البيانات'!$P$3)</f>
        <v/>
      </c>
      <c r="H348" s="77" t="str">
        <f>IF('ادخال البيانات'!J350="","",'ادخال البيانات'!K350)</f>
        <v/>
      </c>
      <c r="I348" s="78" t="str">
        <f>IF(H348="","",H348/'ادخال البيانات'!$P$3)</f>
        <v/>
      </c>
      <c r="J348" s="81" t="str">
        <f>IF('ادخال البيانات'!M350="","",'ادخال البيانات'!N350)</f>
        <v/>
      </c>
      <c r="K348" s="82" t="str">
        <f>IF(J348="","",J348/'ادخال البيانات'!$P$3)</f>
        <v/>
      </c>
      <c r="L348" s="66" t="str">
        <f>IF('ادخال البيانات'!P350="","",'ادخال البيانات'!Q350)</f>
        <v/>
      </c>
      <c r="M348" s="79" t="str">
        <f>IF(L348="","",L348/'ادخال البيانات'!$P$3)</f>
        <v/>
      </c>
      <c r="N348" s="138" t="str">
        <f>IF('ادخال البيانات'!T350="","",'ادخال البيانات'!T350)</f>
        <v/>
      </c>
      <c r="O348" s="139" t="str">
        <f>IF(N348="","",N348/'ادخال البيانات'!$P$3)</f>
        <v/>
      </c>
      <c r="P348" s="156" t="str">
        <f>IF('ادخال البيانات'!W350="","",'ادخال البيانات'!W350)</f>
        <v/>
      </c>
      <c r="Q348" s="157" t="str">
        <f>IF(P348="","",P348/'ادخال البيانات'!$P$3)</f>
        <v/>
      </c>
      <c r="R348" s="66">
        <f>'ادخال البيانات'!Q353</f>
        <v>0</v>
      </c>
      <c r="S348" s="67">
        <f t="shared" si="10"/>
        <v>0</v>
      </c>
      <c r="T348" s="5"/>
    </row>
    <row r="349" spans="2:20" x14ac:dyDescent="0.3">
      <c r="B349"/>
      <c r="D349" s="83" t="str">
        <f>IF('ادخال البيانات'!D351="","",'ادخال البيانات'!E351)</f>
        <v/>
      </c>
      <c r="E349" s="84" t="str">
        <f>IF(D349="","",D349/'ادخال البيانات'!$P$3)</f>
        <v/>
      </c>
      <c r="F349" s="83" t="str">
        <f>IF('ادخال البيانات'!G351="","",'ادخال البيانات'!H351)</f>
        <v/>
      </c>
      <c r="G349" s="80" t="str">
        <f>IF(F349="","",F349/'ادخال البيانات'!$P$3)</f>
        <v/>
      </c>
      <c r="H349" s="77" t="str">
        <f>IF('ادخال البيانات'!J351="","",'ادخال البيانات'!K351)</f>
        <v/>
      </c>
      <c r="I349" s="78" t="str">
        <f>IF(H349="","",H349/'ادخال البيانات'!$P$3)</f>
        <v/>
      </c>
      <c r="J349" s="81" t="str">
        <f>IF('ادخال البيانات'!M351="","",'ادخال البيانات'!N351)</f>
        <v/>
      </c>
      <c r="K349" s="82" t="str">
        <f>IF(J349="","",J349/'ادخال البيانات'!$P$3)</f>
        <v/>
      </c>
      <c r="L349" s="66" t="str">
        <f>IF('ادخال البيانات'!P351="","",'ادخال البيانات'!Q351)</f>
        <v/>
      </c>
      <c r="M349" s="79" t="str">
        <f>IF(L349="","",L349/'ادخال البيانات'!$P$3)</f>
        <v/>
      </c>
      <c r="N349" s="138" t="str">
        <f>IF('ادخال البيانات'!T351="","",'ادخال البيانات'!T351)</f>
        <v/>
      </c>
      <c r="O349" s="139" t="str">
        <f>IF(N349="","",N349/'ادخال البيانات'!$P$3)</f>
        <v/>
      </c>
      <c r="P349" s="156" t="str">
        <f>IF('ادخال البيانات'!W351="","",'ادخال البيانات'!W351)</f>
        <v/>
      </c>
      <c r="Q349" s="157" t="str">
        <f>IF(P349="","",P349/'ادخال البيانات'!$P$3)</f>
        <v/>
      </c>
      <c r="R349" s="66">
        <f>'ادخال البيانات'!Q354</f>
        <v>0</v>
      </c>
      <c r="S349" s="67">
        <f t="shared" si="10"/>
        <v>0</v>
      </c>
      <c r="T349" s="5"/>
    </row>
    <row r="350" spans="2:20" x14ac:dyDescent="0.3">
      <c r="B350"/>
      <c r="D350" s="83" t="str">
        <f>IF('ادخال البيانات'!D352="","",'ادخال البيانات'!E352)</f>
        <v/>
      </c>
      <c r="E350" s="84" t="str">
        <f>IF(D350="","",D350/'ادخال البيانات'!$P$3)</f>
        <v/>
      </c>
      <c r="F350" s="83" t="str">
        <f>IF('ادخال البيانات'!G352="","",'ادخال البيانات'!H352)</f>
        <v/>
      </c>
      <c r="G350" s="80" t="str">
        <f>IF(F350="","",F350/'ادخال البيانات'!$P$3)</f>
        <v/>
      </c>
      <c r="H350" s="77" t="str">
        <f>IF('ادخال البيانات'!J352="","",'ادخال البيانات'!K352)</f>
        <v/>
      </c>
      <c r="I350" s="78" t="str">
        <f>IF(H350="","",H350/'ادخال البيانات'!$P$3)</f>
        <v/>
      </c>
      <c r="J350" s="81" t="str">
        <f>IF('ادخال البيانات'!M352="","",'ادخال البيانات'!N352)</f>
        <v/>
      </c>
      <c r="K350" s="82" t="str">
        <f>IF(J350="","",J350/'ادخال البيانات'!$P$3)</f>
        <v/>
      </c>
      <c r="L350" s="66" t="str">
        <f>IF('ادخال البيانات'!P352="","",'ادخال البيانات'!Q352)</f>
        <v/>
      </c>
      <c r="M350" s="79" t="str">
        <f>IF(L350="","",L350/'ادخال البيانات'!$P$3)</f>
        <v/>
      </c>
      <c r="N350" s="138" t="str">
        <f>IF('ادخال البيانات'!T352="","",'ادخال البيانات'!T352)</f>
        <v/>
      </c>
      <c r="O350" s="139" t="str">
        <f>IF(N350="","",N350/'ادخال البيانات'!$P$3)</f>
        <v/>
      </c>
      <c r="P350" s="156" t="str">
        <f>IF('ادخال البيانات'!W352="","",'ادخال البيانات'!W352)</f>
        <v/>
      </c>
      <c r="Q350" s="157" t="str">
        <f>IF(P350="","",P350/'ادخال البيانات'!$P$3)</f>
        <v/>
      </c>
      <c r="R350" s="66">
        <f>'ادخال البيانات'!Q355</f>
        <v>0</v>
      </c>
      <c r="S350" s="67">
        <f t="shared" si="10"/>
        <v>0</v>
      </c>
      <c r="T350" s="5"/>
    </row>
    <row r="351" spans="2:20" x14ac:dyDescent="0.3">
      <c r="B351"/>
      <c r="D351" s="83" t="str">
        <f>IF('ادخال البيانات'!D353="","",'ادخال البيانات'!E353)</f>
        <v/>
      </c>
      <c r="E351" s="84" t="str">
        <f>IF(D351="","",D351/'ادخال البيانات'!$P$3)</f>
        <v/>
      </c>
      <c r="F351" s="83" t="str">
        <f>IF('ادخال البيانات'!G353="","",'ادخال البيانات'!H353)</f>
        <v/>
      </c>
      <c r="G351" s="80" t="str">
        <f>IF(F351="","",F351/'ادخال البيانات'!$P$3)</f>
        <v/>
      </c>
      <c r="H351" s="77" t="str">
        <f>IF('ادخال البيانات'!J353="","",'ادخال البيانات'!K353)</f>
        <v/>
      </c>
      <c r="I351" s="78" t="str">
        <f>IF(H351="","",H351/'ادخال البيانات'!$P$3)</f>
        <v/>
      </c>
      <c r="J351" s="81" t="str">
        <f>IF('ادخال البيانات'!M353="","",'ادخال البيانات'!N353)</f>
        <v/>
      </c>
      <c r="K351" s="82" t="str">
        <f>IF(J351="","",J351/'ادخال البيانات'!$P$3)</f>
        <v/>
      </c>
      <c r="L351" s="66" t="str">
        <f>IF('ادخال البيانات'!P353="","",'ادخال البيانات'!Q353)</f>
        <v/>
      </c>
      <c r="M351" s="79" t="str">
        <f>IF(L351="","",L351/'ادخال البيانات'!$P$3)</f>
        <v/>
      </c>
      <c r="N351" s="138" t="str">
        <f>IF('ادخال البيانات'!T353="","",'ادخال البيانات'!T353)</f>
        <v/>
      </c>
      <c r="O351" s="139" t="str">
        <f>IF(N351="","",N351/'ادخال البيانات'!$P$3)</f>
        <v/>
      </c>
      <c r="P351" s="156" t="str">
        <f>IF('ادخال البيانات'!W353="","",'ادخال البيانات'!W353)</f>
        <v/>
      </c>
      <c r="Q351" s="157" t="str">
        <f>IF(P351="","",P351/'ادخال البيانات'!$P$3)</f>
        <v/>
      </c>
      <c r="R351" s="66">
        <f>'ادخال البيانات'!Q356</f>
        <v>0</v>
      </c>
      <c r="S351" s="67">
        <f t="shared" si="10"/>
        <v>0</v>
      </c>
      <c r="T351" s="5"/>
    </row>
    <row r="352" spans="2:20" x14ac:dyDescent="0.3">
      <c r="B352"/>
      <c r="D352" s="83" t="str">
        <f>IF('ادخال البيانات'!D354="","",'ادخال البيانات'!E354)</f>
        <v/>
      </c>
      <c r="E352" s="84" t="str">
        <f>IF(D352="","",D352/'ادخال البيانات'!$P$3)</f>
        <v/>
      </c>
      <c r="F352" s="83" t="str">
        <f>IF('ادخال البيانات'!G354="","",'ادخال البيانات'!H354)</f>
        <v/>
      </c>
      <c r="G352" s="80" t="str">
        <f>IF(F352="","",F352/'ادخال البيانات'!$P$3)</f>
        <v/>
      </c>
      <c r="H352" s="77" t="str">
        <f>IF('ادخال البيانات'!J354="","",'ادخال البيانات'!K354)</f>
        <v/>
      </c>
      <c r="I352" s="78" t="str">
        <f>IF(H352="","",H352/'ادخال البيانات'!$P$3)</f>
        <v/>
      </c>
      <c r="J352" s="81" t="str">
        <f>IF('ادخال البيانات'!M354="","",'ادخال البيانات'!N354)</f>
        <v/>
      </c>
      <c r="K352" s="82" t="str">
        <f>IF(J352="","",J352/'ادخال البيانات'!$P$3)</f>
        <v/>
      </c>
      <c r="L352" s="66" t="str">
        <f>IF('ادخال البيانات'!P354="","",'ادخال البيانات'!Q354)</f>
        <v/>
      </c>
      <c r="M352" s="79" t="str">
        <f>IF(L352="","",L352/'ادخال البيانات'!$P$3)</f>
        <v/>
      </c>
      <c r="N352" s="138" t="str">
        <f>IF('ادخال البيانات'!T354="","",'ادخال البيانات'!T354)</f>
        <v/>
      </c>
      <c r="O352" s="139" t="str">
        <f>IF(N352="","",N352/'ادخال البيانات'!$P$3)</f>
        <v/>
      </c>
      <c r="P352" s="156" t="str">
        <f>IF('ادخال البيانات'!W354="","",'ادخال البيانات'!W354)</f>
        <v/>
      </c>
      <c r="Q352" s="157" t="str">
        <f>IF(P352="","",P352/'ادخال البيانات'!$P$3)</f>
        <v/>
      </c>
      <c r="R352" s="66">
        <f>'ادخال البيانات'!Q357</f>
        <v>0</v>
      </c>
      <c r="S352" s="67">
        <f t="shared" si="10"/>
        <v>0</v>
      </c>
      <c r="T352" s="5"/>
    </row>
    <row r="353" spans="2:20" x14ac:dyDescent="0.3">
      <c r="B353"/>
      <c r="D353" s="83" t="str">
        <f>IF('ادخال البيانات'!D355="","",'ادخال البيانات'!E355)</f>
        <v/>
      </c>
      <c r="E353" s="84" t="str">
        <f>IF(D353="","",D353/'ادخال البيانات'!$P$3)</f>
        <v/>
      </c>
      <c r="F353" s="83" t="str">
        <f>IF('ادخال البيانات'!G355="","",'ادخال البيانات'!H355)</f>
        <v/>
      </c>
      <c r="G353" s="80" t="str">
        <f>IF(F353="","",F353/'ادخال البيانات'!$P$3)</f>
        <v/>
      </c>
      <c r="H353" s="77" t="str">
        <f>IF('ادخال البيانات'!J355="","",'ادخال البيانات'!K355)</f>
        <v/>
      </c>
      <c r="I353" s="78" t="str">
        <f>IF(H353="","",H353/'ادخال البيانات'!$P$3)</f>
        <v/>
      </c>
      <c r="J353" s="81" t="str">
        <f>IF('ادخال البيانات'!M355="","",'ادخال البيانات'!N355)</f>
        <v/>
      </c>
      <c r="K353" s="82" t="str">
        <f>IF(J353="","",J353/'ادخال البيانات'!$P$3)</f>
        <v/>
      </c>
      <c r="L353" s="66" t="str">
        <f>IF('ادخال البيانات'!P355="","",'ادخال البيانات'!Q355)</f>
        <v/>
      </c>
      <c r="M353" s="79" t="str">
        <f>IF(L353="","",L353/'ادخال البيانات'!$P$3)</f>
        <v/>
      </c>
      <c r="N353" s="138" t="str">
        <f>IF('ادخال البيانات'!T355="","",'ادخال البيانات'!T355)</f>
        <v/>
      </c>
      <c r="O353" s="139" t="str">
        <f>IF(N353="","",N353/'ادخال البيانات'!$P$3)</f>
        <v/>
      </c>
      <c r="P353" s="156" t="str">
        <f>IF('ادخال البيانات'!W355="","",'ادخال البيانات'!W355)</f>
        <v/>
      </c>
      <c r="Q353" s="157" t="str">
        <f>IF(P353="","",P353/'ادخال البيانات'!$P$3)</f>
        <v/>
      </c>
      <c r="R353" s="66">
        <f>'ادخال البيانات'!Q358</f>
        <v>0</v>
      </c>
      <c r="S353" s="67">
        <f t="shared" si="10"/>
        <v>0</v>
      </c>
      <c r="T353" s="5"/>
    </row>
    <row r="354" spans="2:20" x14ac:dyDescent="0.3">
      <c r="B354"/>
      <c r="D354" s="83" t="str">
        <f>IF('ادخال البيانات'!D356="","",'ادخال البيانات'!E356)</f>
        <v/>
      </c>
      <c r="E354" s="84" t="str">
        <f>IF(D354="","",D354/'ادخال البيانات'!$P$3)</f>
        <v/>
      </c>
      <c r="F354" s="83" t="str">
        <f>IF('ادخال البيانات'!G356="","",'ادخال البيانات'!H356)</f>
        <v/>
      </c>
      <c r="G354" s="80" t="str">
        <f>IF(F354="","",F354/'ادخال البيانات'!$P$3)</f>
        <v/>
      </c>
      <c r="H354" s="77" t="str">
        <f>IF('ادخال البيانات'!J356="","",'ادخال البيانات'!K356)</f>
        <v/>
      </c>
      <c r="I354" s="78" t="str">
        <f>IF(H354="","",H354/'ادخال البيانات'!$P$3)</f>
        <v/>
      </c>
      <c r="J354" s="81" t="str">
        <f>IF('ادخال البيانات'!M356="","",'ادخال البيانات'!N356)</f>
        <v/>
      </c>
      <c r="K354" s="82" t="str">
        <f>IF(J354="","",J354/'ادخال البيانات'!$P$3)</f>
        <v/>
      </c>
      <c r="L354" s="66" t="str">
        <f>IF('ادخال البيانات'!P356="","",'ادخال البيانات'!Q356)</f>
        <v/>
      </c>
      <c r="M354" s="79" t="str">
        <f>IF(L354="","",L354/'ادخال البيانات'!$P$3)</f>
        <v/>
      </c>
      <c r="N354" s="138" t="str">
        <f>IF('ادخال البيانات'!T356="","",'ادخال البيانات'!T356)</f>
        <v/>
      </c>
      <c r="O354" s="139" t="str">
        <f>IF(N354="","",N354/'ادخال البيانات'!$P$3)</f>
        <v/>
      </c>
      <c r="P354" s="156" t="str">
        <f>IF('ادخال البيانات'!W356="","",'ادخال البيانات'!W356)</f>
        <v/>
      </c>
      <c r="Q354" s="157" t="str">
        <f>IF(P354="","",P354/'ادخال البيانات'!$P$3)</f>
        <v/>
      </c>
      <c r="R354" s="66">
        <f>'ادخال البيانات'!Q359</f>
        <v>0</v>
      </c>
      <c r="S354" s="67">
        <f t="shared" si="10"/>
        <v>0</v>
      </c>
      <c r="T354" s="5"/>
    </row>
    <row r="355" spans="2:20" x14ac:dyDescent="0.3">
      <c r="B355"/>
      <c r="D355" s="83" t="str">
        <f>IF('ادخال البيانات'!D357="","",'ادخال البيانات'!E357)</f>
        <v/>
      </c>
      <c r="E355" s="84" t="str">
        <f>IF(D355="","",D355/'ادخال البيانات'!$P$3)</f>
        <v/>
      </c>
      <c r="F355" s="83" t="str">
        <f>IF('ادخال البيانات'!G357="","",'ادخال البيانات'!H357)</f>
        <v/>
      </c>
      <c r="G355" s="80" t="str">
        <f>IF(F355="","",F355/'ادخال البيانات'!$P$3)</f>
        <v/>
      </c>
      <c r="H355" s="77" t="str">
        <f>IF('ادخال البيانات'!J357="","",'ادخال البيانات'!K357)</f>
        <v/>
      </c>
      <c r="I355" s="78" t="str">
        <f>IF(H355="","",H355/'ادخال البيانات'!$P$3)</f>
        <v/>
      </c>
      <c r="J355" s="81" t="str">
        <f>IF('ادخال البيانات'!M357="","",'ادخال البيانات'!N357)</f>
        <v/>
      </c>
      <c r="K355" s="82" t="str">
        <f>IF(J355="","",J355/'ادخال البيانات'!$P$3)</f>
        <v/>
      </c>
      <c r="L355" s="66" t="str">
        <f>IF('ادخال البيانات'!P357="","",'ادخال البيانات'!Q357)</f>
        <v/>
      </c>
      <c r="M355" s="79" t="str">
        <f>IF(L355="","",L355/'ادخال البيانات'!$P$3)</f>
        <v/>
      </c>
      <c r="N355" s="138" t="str">
        <f>IF('ادخال البيانات'!T357="","",'ادخال البيانات'!T357)</f>
        <v/>
      </c>
      <c r="O355" s="139" t="str">
        <f>IF(N355="","",N355/'ادخال البيانات'!$P$3)</f>
        <v/>
      </c>
      <c r="P355" s="156" t="str">
        <f>IF('ادخال البيانات'!W357="","",'ادخال البيانات'!W357)</f>
        <v/>
      </c>
      <c r="Q355" s="157" t="str">
        <f>IF(P355="","",P355/'ادخال البيانات'!$P$3)</f>
        <v/>
      </c>
      <c r="R355" s="66">
        <f>'ادخال البيانات'!Q360</f>
        <v>0</v>
      </c>
      <c r="S355" s="67">
        <f t="shared" si="10"/>
        <v>0</v>
      </c>
      <c r="T355" s="5"/>
    </row>
    <row r="356" spans="2:20" x14ac:dyDescent="0.3">
      <c r="B356"/>
      <c r="D356" s="83" t="str">
        <f>IF('ادخال البيانات'!D358="","",'ادخال البيانات'!E358)</f>
        <v/>
      </c>
      <c r="E356" s="84" t="str">
        <f>IF(D356="","",D356/'ادخال البيانات'!$P$3)</f>
        <v/>
      </c>
      <c r="F356" s="83" t="str">
        <f>IF('ادخال البيانات'!G358="","",'ادخال البيانات'!H358)</f>
        <v/>
      </c>
      <c r="G356" s="80" t="str">
        <f>IF(F356="","",F356/'ادخال البيانات'!$P$3)</f>
        <v/>
      </c>
      <c r="H356" s="77" t="str">
        <f>IF('ادخال البيانات'!J358="","",'ادخال البيانات'!K358)</f>
        <v/>
      </c>
      <c r="I356" s="78" t="str">
        <f>IF(H356="","",H356/'ادخال البيانات'!$P$3)</f>
        <v/>
      </c>
      <c r="J356" s="81" t="str">
        <f>IF('ادخال البيانات'!M358="","",'ادخال البيانات'!N358)</f>
        <v/>
      </c>
      <c r="K356" s="82" t="str">
        <f>IF(J356="","",J356/'ادخال البيانات'!$P$3)</f>
        <v/>
      </c>
      <c r="L356" s="66" t="str">
        <f>IF('ادخال البيانات'!P358="","",'ادخال البيانات'!Q358)</f>
        <v/>
      </c>
      <c r="M356" s="79" t="str">
        <f>IF(L356="","",L356/'ادخال البيانات'!$P$3)</f>
        <v/>
      </c>
      <c r="N356" s="138" t="str">
        <f>IF('ادخال البيانات'!T358="","",'ادخال البيانات'!T358)</f>
        <v/>
      </c>
      <c r="O356" s="139" t="str">
        <f>IF(N356="","",N356/'ادخال البيانات'!$P$3)</f>
        <v/>
      </c>
      <c r="P356" s="156" t="str">
        <f>IF('ادخال البيانات'!W358="","",'ادخال البيانات'!W358)</f>
        <v/>
      </c>
      <c r="Q356" s="157" t="str">
        <f>IF(P356="","",P356/'ادخال البيانات'!$P$3)</f>
        <v/>
      </c>
      <c r="R356" s="66">
        <f>'ادخال البيانات'!Q361</f>
        <v>0</v>
      </c>
      <c r="S356" s="67">
        <f t="shared" si="10"/>
        <v>0</v>
      </c>
      <c r="T356" s="5"/>
    </row>
    <row r="357" spans="2:20" x14ac:dyDescent="0.3">
      <c r="B357"/>
      <c r="D357" s="83" t="str">
        <f>IF('ادخال البيانات'!D359="","",'ادخال البيانات'!E359)</f>
        <v/>
      </c>
      <c r="E357" s="84" t="str">
        <f>IF(D357="","",D357/'ادخال البيانات'!$P$3)</f>
        <v/>
      </c>
      <c r="F357" s="83" t="str">
        <f>IF('ادخال البيانات'!G359="","",'ادخال البيانات'!H359)</f>
        <v/>
      </c>
      <c r="G357" s="80" t="str">
        <f>IF(F357="","",F357/'ادخال البيانات'!$P$3)</f>
        <v/>
      </c>
      <c r="H357" s="77" t="str">
        <f>IF('ادخال البيانات'!J359="","",'ادخال البيانات'!K359)</f>
        <v/>
      </c>
      <c r="I357" s="78" t="str">
        <f>IF(H357="","",H357/'ادخال البيانات'!$P$3)</f>
        <v/>
      </c>
      <c r="J357" s="81" t="str">
        <f>IF('ادخال البيانات'!M359="","",'ادخال البيانات'!N359)</f>
        <v/>
      </c>
      <c r="K357" s="82" t="str">
        <f>IF(J357="","",J357/'ادخال البيانات'!$P$3)</f>
        <v/>
      </c>
      <c r="L357" s="66" t="str">
        <f>IF('ادخال البيانات'!P359="","",'ادخال البيانات'!Q359)</f>
        <v/>
      </c>
      <c r="M357" s="79" t="str">
        <f>IF(L357="","",L357/'ادخال البيانات'!$P$3)</f>
        <v/>
      </c>
      <c r="N357" s="138" t="str">
        <f>IF('ادخال البيانات'!T359="","",'ادخال البيانات'!T359)</f>
        <v/>
      </c>
      <c r="O357" s="139" t="str">
        <f>IF(N357="","",N357/'ادخال البيانات'!$P$3)</f>
        <v/>
      </c>
      <c r="P357" s="156" t="str">
        <f>IF('ادخال البيانات'!W359="","",'ادخال البيانات'!W359)</f>
        <v/>
      </c>
      <c r="Q357" s="157" t="str">
        <f>IF(P357="","",P357/'ادخال البيانات'!$P$3)</f>
        <v/>
      </c>
      <c r="R357" s="66">
        <f>'ادخال البيانات'!Q362</f>
        <v>0</v>
      </c>
      <c r="S357" s="67">
        <f t="shared" si="10"/>
        <v>0</v>
      </c>
      <c r="T357" s="5"/>
    </row>
    <row r="358" spans="2:20" x14ac:dyDescent="0.3">
      <c r="B358"/>
      <c r="D358" s="83" t="str">
        <f>IF('ادخال البيانات'!D360="","",'ادخال البيانات'!E360)</f>
        <v/>
      </c>
      <c r="E358" s="84" t="str">
        <f>IF(D358="","",D358/'ادخال البيانات'!$P$3)</f>
        <v/>
      </c>
      <c r="F358" s="83" t="str">
        <f>IF('ادخال البيانات'!G360="","",'ادخال البيانات'!H360)</f>
        <v/>
      </c>
      <c r="G358" s="80" t="str">
        <f>IF(F358="","",F358/'ادخال البيانات'!$P$3)</f>
        <v/>
      </c>
      <c r="H358" s="77" t="str">
        <f>IF('ادخال البيانات'!J360="","",'ادخال البيانات'!K360)</f>
        <v/>
      </c>
      <c r="I358" s="78" t="str">
        <f>IF(H358="","",H358/'ادخال البيانات'!$P$3)</f>
        <v/>
      </c>
      <c r="J358" s="81" t="str">
        <f>IF('ادخال البيانات'!M360="","",'ادخال البيانات'!N360)</f>
        <v/>
      </c>
      <c r="K358" s="82" t="str">
        <f>IF(J358="","",J358/'ادخال البيانات'!$P$3)</f>
        <v/>
      </c>
      <c r="L358" s="66" t="str">
        <f>IF('ادخال البيانات'!P360="","",'ادخال البيانات'!Q360)</f>
        <v/>
      </c>
      <c r="M358" s="79" t="str">
        <f>IF(L358="","",L358/'ادخال البيانات'!$P$3)</f>
        <v/>
      </c>
      <c r="N358" s="138" t="str">
        <f>IF('ادخال البيانات'!T360="","",'ادخال البيانات'!T360)</f>
        <v/>
      </c>
      <c r="O358" s="139" t="str">
        <f>IF(N358="","",N358/'ادخال البيانات'!$P$3)</f>
        <v/>
      </c>
      <c r="P358" s="156" t="str">
        <f>IF('ادخال البيانات'!W360="","",'ادخال البيانات'!W360)</f>
        <v/>
      </c>
      <c r="Q358" s="157" t="str">
        <f>IF(P358="","",P358/'ادخال البيانات'!$P$3)</f>
        <v/>
      </c>
      <c r="R358" s="66">
        <f>'ادخال البيانات'!Q363</f>
        <v>0</v>
      </c>
      <c r="S358" s="67">
        <f t="shared" si="10"/>
        <v>0</v>
      </c>
      <c r="T358" s="5"/>
    </row>
    <row r="359" spans="2:20" x14ac:dyDescent="0.3">
      <c r="B359"/>
      <c r="D359" s="83" t="str">
        <f>IF('ادخال البيانات'!D361="","",'ادخال البيانات'!E361)</f>
        <v/>
      </c>
      <c r="E359" s="84" t="str">
        <f>IF(D359="","",D359/'ادخال البيانات'!$P$3)</f>
        <v/>
      </c>
      <c r="F359" s="83" t="str">
        <f>IF('ادخال البيانات'!G361="","",'ادخال البيانات'!H361)</f>
        <v/>
      </c>
      <c r="G359" s="80" t="str">
        <f>IF(F359="","",F359/'ادخال البيانات'!$P$3)</f>
        <v/>
      </c>
      <c r="H359" s="77" t="str">
        <f>IF('ادخال البيانات'!J361="","",'ادخال البيانات'!K361)</f>
        <v/>
      </c>
      <c r="I359" s="78" t="str">
        <f>IF(H359="","",H359/'ادخال البيانات'!$P$3)</f>
        <v/>
      </c>
      <c r="J359" s="81" t="str">
        <f>IF('ادخال البيانات'!M361="","",'ادخال البيانات'!N361)</f>
        <v/>
      </c>
      <c r="K359" s="82" t="str">
        <f>IF(J359="","",J359/'ادخال البيانات'!$P$3)</f>
        <v/>
      </c>
      <c r="L359" s="66" t="str">
        <f>IF('ادخال البيانات'!P361="","",'ادخال البيانات'!Q361)</f>
        <v/>
      </c>
      <c r="M359" s="79" t="str">
        <f>IF(L359="","",L359/'ادخال البيانات'!$P$3)</f>
        <v/>
      </c>
      <c r="N359" s="138" t="str">
        <f>IF('ادخال البيانات'!T361="","",'ادخال البيانات'!T361)</f>
        <v/>
      </c>
      <c r="O359" s="139" t="str">
        <f>IF(N359="","",N359/'ادخال البيانات'!$P$3)</f>
        <v/>
      </c>
      <c r="P359" s="156" t="str">
        <f>IF('ادخال البيانات'!W361="","",'ادخال البيانات'!W361)</f>
        <v/>
      </c>
      <c r="Q359" s="157" t="str">
        <f>IF(P359="","",P359/'ادخال البيانات'!$P$3)</f>
        <v/>
      </c>
      <c r="R359" s="66">
        <f>'ادخال البيانات'!Q364</f>
        <v>0</v>
      </c>
      <c r="S359" s="67">
        <f t="shared" si="10"/>
        <v>0</v>
      </c>
      <c r="T359" s="5"/>
    </row>
    <row r="360" spans="2:20" x14ac:dyDescent="0.3">
      <c r="B360"/>
      <c r="D360" s="83" t="str">
        <f>IF('ادخال البيانات'!D362="","",'ادخال البيانات'!E362)</f>
        <v/>
      </c>
      <c r="E360" s="84" t="str">
        <f>IF(D360="","",D360/'ادخال البيانات'!$P$3)</f>
        <v/>
      </c>
      <c r="F360" s="83" t="str">
        <f>IF('ادخال البيانات'!G362="","",'ادخال البيانات'!H362)</f>
        <v/>
      </c>
      <c r="G360" s="80" t="str">
        <f>IF(F360="","",F360/'ادخال البيانات'!$P$3)</f>
        <v/>
      </c>
      <c r="H360" s="77" t="str">
        <f>IF('ادخال البيانات'!J362="","",'ادخال البيانات'!K362)</f>
        <v/>
      </c>
      <c r="I360" s="78" t="str">
        <f>IF(H360="","",H360/'ادخال البيانات'!$P$3)</f>
        <v/>
      </c>
      <c r="J360" s="81" t="str">
        <f>IF('ادخال البيانات'!M362="","",'ادخال البيانات'!N362)</f>
        <v/>
      </c>
      <c r="K360" s="82" t="str">
        <f>IF(J360="","",J360/'ادخال البيانات'!$P$3)</f>
        <v/>
      </c>
      <c r="L360" s="66" t="str">
        <f>IF('ادخال البيانات'!P362="","",'ادخال البيانات'!Q362)</f>
        <v/>
      </c>
      <c r="M360" s="79" t="str">
        <f>IF(L360="","",L360/'ادخال البيانات'!$P$3)</f>
        <v/>
      </c>
      <c r="N360" s="138" t="str">
        <f>IF('ادخال البيانات'!T362="","",'ادخال البيانات'!T362)</f>
        <v/>
      </c>
      <c r="O360" s="139" t="str">
        <f>IF(N360="","",N360/'ادخال البيانات'!$P$3)</f>
        <v/>
      </c>
      <c r="P360" s="156" t="str">
        <f>IF('ادخال البيانات'!W362="","",'ادخال البيانات'!W362)</f>
        <v/>
      </c>
      <c r="Q360" s="157" t="str">
        <f>IF(P360="","",P360/'ادخال البيانات'!$P$3)</f>
        <v/>
      </c>
      <c r="R360" s="66">
        <f>'ادخال البيانات'!Q365</f>
        <v>0</v>
      </c>
      <c r="S360" s="67">
        <f t="shared" si="10"/>
        <v>0</v>
      </c>
      <c r="T360" s="5"/>
    </row>
    <row r="361" spans="2:20" x14ac:dyDescent="0.3">
      <c r="B361"/>
      <c r="D361" s="83" t="str">
        <f>IF('ادخال البيانات'!D363="","",'ادخال البيانات'!E363)</f>
        <v/>
      </c>
      <c r="E361" s="84" t="str">
        <f>IF(D361="","",D361/'ادخال البيانات'!$P$3)</f>
        <v/>
      </c>
      <c r="F361" s="83" t="str">
        <f>IF('ادخال البيانات'!G363="","",'ادخال البيانات'!H363)</f>
        <v/>
      </c>
      <c r="G361" s="80" t="str">
        <f>IF(F361="","",F361/'ادخال البيانات'!$P$3)</f>
        <v/>
      </c>
      <c r="H361" s="77" t="str">
        <f>IF('ادخال البيانات'!J363="","",'ادخال البيانات'!K363)</f>
        <v/>
      </c>
      <c r="I361" s="78" t="str">
        <f>IF(H361="","",H361/'ادخال البيانات'!$P$3)</f>
        <v/>
      </c>
      <c r="J361" s="81" t="str">
        <f>IF('ادخال البيانات'!M363="","",'ادخال البيانات'!N363)</f>
        <v/>
      </c>
      <c r="K361" s="82" t="str">
        <f>IF(J361="","",J361/'ادخال البيانات'!$P$3)</f>
        <v/>
      </c>
      <c r="L361" s="66" t="str">
        <f>IF('ادخال البيانات'!P363="","",'ادخال البيانات'!Q363)</f>
        <v/>
      </c>
      <c r="M361" s="79" t="str">
        <f>IF(L361="","",L361/'ادخال البيانات'!$P$3)</f>
        <v/>
      </c>
      <c r="N361" s="138" t="str">
        <f>IF('ادخال البيانات'!T363="","",'ادخال البيانات'!T363)</f>
        <v/>
      </c>
      <c r="O361" s="139" t="str">
        <f>IF(N361="","",N361/'ادخال البيانات'!$P$3)</f>
        <v/>
      </c>
      <c r="P361" s="156" t="str">
        <f>IF('ادخال البيانات'!W363="","",'ادخال البيانات'!W363)</f>
        <v/>
      </c>
      <c r="Q361" s="157" t="str">
        <f>IF(P361="","",P361/'ادخال البيانات'!$P$3)</f>
        <v/>
      </c>
      <c r="R361" s="66">
        <f>'ادخال البيانات'!Q366</f>
        <v>0</v>
      </c>
      <c r="S361" s="67">
        <f t="shared" si="10"/>
        <v>0</v>
      </c>
      <c r="T361" s="5"/>
    </row>
    <row r="362" spans="2:20" x14ac:dyDescent="0.3">
      <c r="B362"/>
      <c r="D362" s="83" t="str">
        <f>IF('ادخال البيانات'!D364="","",'ادخال البيانات'!E364)</f>
        <v/>
      </c>
      <c r="E362" s="84" t="str">
        <f>IF(D362="","",D362/'ادخال البيانات'!$P$3)</f>
        <v/>
      </c>
      <c r="F362" s="83" t="str">
        <f>IF('ادخال البيانات'!G364="","",'ادخال البيانات'!H364)</f>
        <v/>
      </c>
      <c r="G362" s="80" t="str">
        <f>IF(F362="","",F362/'ادخال البيانات'!$P$3)</f>
        <v/>
      </c>
      <c r="H362" s="77" t="str">
        <f>IF('ادخال البيانات'!J364="","",'ادخال البيانات'!K364)</f>
        <v/>
      </c>
      <c r="I362" s="78" t="str">
        <f>IF(H362="","",H362/'ادخال البيانات'!$P$3)</f>
        <v/>
      </c>
      <c r="J362" s="81" t="str">
        <f>IF('ادخال البيانات'!M364="","",'ادخال البيانات'!N364)</f>
        <v/>
      </c>
      <c r="K362" s="82" t="str">
        <f>IF(J362="","",J362/'ادخال البيانات'!$P$3)</f>
        <v/>
      </c>
      <c r="L362" s="66" t="str">
        <f>IF('ادخال البيانات'!P364="","",'ادخال البيانات'!Q364)</f>
        <v/>
      </c>
      <c r="M362" s="79" t="str">
        <f>IF(L362="","",L362/'ادخال البيانات'!$P$3)</f>
        <v/>
      </c>
      <c r="N362" s="138" t="str">
        <f>IF('ادخال البيانات'!T364="","",'ادخال البيانات'!T364)</f>
        <v/>
      </c>
      <c r="O362" s="139" t="str">
        <f>IF(N362="","",N362/'ادخال البيانات'!$P$3)</f>
        <v/>
      </c>
      <c r="P362" s="156" t="str">
        <f>IF('ادخال البيانات'!W364="","",'ادخال البيانات'!W364)</f>
        <v/>
      </c>
      <c r="Q362" s="157" t="str">
        <f>IF(P362="","",P362/'ادخال البيانات'!$P$3)</f>
        <v/>
      </c>
      <c r="R362" s="66">
        <f>'ادخال البيانات'!Q367</f>
        <v>0</v>
      </c>
      <c r="S362" s="67">
        <f t="shared" si="10"/>
        <v>0</v>
      </c>
      <c r="T362" s="5"/>
    </row>
    <row r="363" spans="2:20" x14ac:dyDescent="0.3">
      <c r="B363"/>
      <c r="D363" s="83" t="str">
        <f>IF('ادخال البيانات'!D365="","",'ادخال البيانات'!E365)</f>
        <v/>
      </c>
      <c r="E363" s="84" t="str">
        <f>IF(D363="","",D363/'ادخال البيانات'!$P$3)</f>
        <v/>
      </c>
      <c r="F363" s="83" t="str">
        <f>IF('ادخال البيانات'!G365="","",'ادخال البيانات'!H365)</f>
        <v/>
      </c>
      <c r="G363" s="80" t="str">
        <f>IF(F363="","",F363/'ادخال البيانات'!$P$3)</f>
        <v/>
      </c>
      <c r="H363" s="77" t="str">
        <f>IF('ادخال البيانات'!J365="","",'ادخال البيانات'!K365)</f>
        <v/>
      </c>
      <c r="I363" s="78" t="str">
        <f>IF(H363="","",H363/'ادخال البيانات'!$P$3)</f>
        <v/>
      </c>
      <c r="J363" s="81" t="str">
        <f>IF('ادخال البيانات'!M365="","",'ادخال البيانات'!N365)</f>
        <v/>
      </c>
      <c r="K363" s="82" t="str">
        <f>IF(J363="","",J363/'ادخال البيانات'!$P$3)</f>
        <v/>
      </c>
      <c r="L363" s="66" t="str">
        <f>IF('ادخال البيانات'!P365="","",'ادخال البيانات'!Q365)</f>
        <v/>
      </c>
      <c r="M363" s="79" t="str">
        <f>IF(L363="","",L363/'ادخال البيانات'!$P$3)</f>
        <v/>
      </c>
      <c r="N363" s="138" t="str">
        <f>IF('ادخال البيانات'!T365="","",'ادخال البيانات'!T365)</f>
        <v/>
      </c>
      <c r="O363" s="139" t="str">
        <f>IF(N363="","",N363/'ادخال البيانات'!$P$3)</f>
        <v/>
      </c>
      <c r="P363" s="156" t="str">
        <f>IF('ادخال البيانات'!W365="","",'ادخال البيانات'!W365)</f>
        <v/>
      </c>
      <c r="Q363" s="157" t="str">
        <f>IF(P363="","",P363/'ادخال البيانات'!$P$3)</f>
        <v/>
      </c>
      <c r="R363" s="66">
        <f>'ادخال البيانات'!Q368</f>
        <v>0</v>
      </c>
      <c r="S363" s="67">
        <f t="shared" si="10"/>
        <v>0</v>
      </c>
      <c r="T363" s="5"/>
    </row>
    <row r="364" spans="2:20" x14ac:dyDescent="0.3">
      <c r="B364"/>
      <c r="D364" s="83" t="str">
        <f>IF('ادخال البيانات'!D366="","",'ادخال البيانات'!E366)</f>
        <v/>
      </c>
      <c r="E364" s="84" t="str">
        <f>IF(D364="","",D364/'ادخال البيانات'!$P$3)</f>
        <v/>
      </c>
      <c r="F364" s="83" t="str">
        <f>IF('ادخال البيانات'!G366="","",'ادخال البيانات'!H366)</f>
        <v/>
      </c>
      <c r="G364" s="80" t="str">
        <f>IF(F364="","",F364/'ادخال البيانات'!$P$3)</f>
        <v/>
      </c>
      <c r="H364" s="77" t="str">
        <f>IF('ادخال البيانات'!J366="","",'ادخال البيانات'!K366)</f>
        <v/>
      </c>
      <c r="I364" s="78" t="str">
        <f>IF(H364="","",H364/'ادخال البيانات'!$P$3)</f>
        <v/>
      </c>
      <c r="J364" s="81" t="str">
        <f>IF('ادخال البيانات'!M366="","",'ادخال البيانات'!N366)</f>
        <v/>
      </c>
      <c r="K364" s="82" t="str">
        <f>IF(J364="","",J364/'ادخال البيانات'!$P$3)</f>
        <v/>
      </c>
      <c r="L364" s="66" t="str">
        <f>IF('ادخال البيانات'!P366="","",'ادخال البيانات'!Q366)</f>
        <v/>
      </c>
      <c r="M364" s="79" t="str">
        <f>IF(L364="","",L364/'ادخال البيانات'!$P$3)</f>
        <v/>
      </c>
      <c r="N364" s="138" t="str">
        <f>IF('ادخال البيانات'!T366="","",'ادخال البيانات'!T366)</f>
        <v/>
      </c>
      <c r="O364" s="139" t="str">
        <f>IF(N364="","",N364/'ادخال البيانات'!$P$3)</f>
        <v/>
      </c>
      <c r="P364" s="156" t="str">
        <f>IF('ادخال البيانات'!W366="","",'ادخال البيانات'!W366)</f>
        <v/>
      </c>
      <c r="Q364" s="157" t="str">
        <f>IF(P364="","",P364/'ادخال البيانات'!$P$3)</f>
        <v/>
      </c>
      <c r="R364" s="66">
        <f>'ادخال البيانات'!Q369</f>
        <v>0</v>
      </c>
      <c r="S364" s="67">
        <f t="shared" si="10"/>
        <v>0</v>
      </c>
      <c r="T364" s="5"/>
    </row>
    <row r="365" spans="2:20" x14ac:dyDescent="0.3">
      <c r="B365"/>
      <c r="D365" s="83" t="str">
        <f>IF('ادخال البيانات'!D367="","",'ادخال البيانات'!E367)</f>
        <v/>
      </c>
      <c r="E365" s="84" t="str">
        <f>IF(D365="","",D365/'ادخال البيانات'!$P$3)</f>
        <v/>
      </c>
      <c r="F365" s="83" t="str">
        <f>IF('ادخال البيانات'!G367="","",'ادخال البيانات'!H367)</f>
        <v/>
      </c>
      <c r="G365" s="80" t="str">
        <f>IF(F365="","",F365/'ادخال البيانات'!$P$3)</f>
        <v/>
      </c>
      <c r="H365" s="77" t="str">
        <f>IF('ادخال البيانات'!J367="","",'ادخال البيانات'!K367)</f>
        <v/>
      </c>
      <c r="I365" s="78" t="str">
        <f>IF(H365="","",H365/'ادخال البيانات'!$P$3)</f>
        <v/>
      </c>
      <c r="J365" s="81" t="str">
        <f>IF('ادخال البيانات'!M367="","",'ادخال البيانات'!N367)</f>
        <v/>
      </c>
      <c r="K365" s="82" t="str">
        <f>IF(J365="","",J365/'ادخال البيانات'!$P$3)</f>
        <v/>
      </c>
      <c r="L365" s="66" t="str">
        <f>IF('ادخال البيانات'!P367="","",'ادخال البيانات'!Q367)</f>
        <v/>
      </c>
      <c r="M365" s="79" t="str">
        <f>IF(L365="","",L365/'ادخال البيانات'!$P$3)</f>
        <v/>
      </c>
      <c r="N365" s="138" t="str">
        <f>IF('ادخال البيانات'!T367="","",'ادخال البيانات'!T367)</f>
        <v/>
      </c>
      <c r="O365" s="139" t="str">
        <f>IF(N365="","",N365/'ادخال البيانات'!$P$3)</f>
        <v/>
      </c>
      <c r="P365" s="156" t="str">
        <f>IF('ادخال البيانات'!W367="","",'ادخال البيانات'!W367)</f>
        <v/>
      </c>
      <c r="Q365" s="157" t="str">
        <f>IF(P365="","",P365/'ادخال البيانات'!$P$3)</f>
        <v/>
      </c>
      <c r="R365" s="66">
        <f>'ادخال البيانات'!Q370</f>
        <v>0</v>
      </c>
      <c r="S365" s="67">
        <f t="shared" si="10"/>
        <v>0</v>
      </c>
      <c r="T365" s="5"/>
    </row>
    <row r="366" spans="2:20" x14ac:dyDescent="0.3">
      <c r="B366"/>
      <c r="D366" s="83" t="str">
        <f>IF('ادخال البيانات'!D368="","",'ادخال البيانات'!E368)</f>
        <v/>
      </c>
      <c r="E366" s="84" t="str">
        <f>IF(D366="","",D366/'ادخال البيانات'!$P$3)</f>
        <v/>
      </c>
      <c r="F366" s="83" t="str">
        <f>IF('ادخال البيانات'!G368="","",'ادخال البيانات'!H368)</f>
        <v/>
      </c>
      <c r="G366" s="80" t="str">
        <f>IF(F366="","",F366/'ادخال البيانات'!$P$3)</f>
        <v/>
      </c>
      <c r="H366" s="77" t="str">
        <f>IF('ادخال البيانات'!J368="","",'ادخال البيانات'!K368)</f>
        <v/>
      </c>
      <c r="I366" s="78" t="str">
        <f>IF(H366="","",H366/'ادخال البيانات'!$P$3)</f>
        <v/>
      </c>
      <c r="J366" s="81" t="str">
        <f>IF('ادخال البيانات'!M368="","",'ادخال البيانات'!N368)</f>
        <v/>
      </c>
      <c r="K366" s="82" t="str">
        <f>IF(J366="","",J366/'ادخال البيانات'!$P$3)</f>
        <v/>
      </c>
      <c r="L366" s="66" t="str">
        <f>IF('ادخال البيانات'!P368="","",'ادخال البيانات'!Q368)</f>
        <v/>
      </c>
      <c r="M366" s="79" t="str">
        <f>IF(L366="","",L366/'ادخال البيانات'!$P$3)</f>
        <v/>
      </c>
      <c r="N366" s="138" t="str">
        <f>IF('ادخال البيانات'!T368="","",'ادخال البيانات'!T368)</f>
        <v/>
      </c>
      <c r="O366" s="139" t="str">
        <f>IF(N366="","",N366/'ادخال البيانات'!$P$3)</f>
        <v/>
      </c>
      <c r="P366" s="156" t="str">
        <f>IF('ادخال البيانات'!W368="","",'ادخال البيانات'!W368)</f>
        <v/>
      </c>
      <c r="Q366" s="157" t="str">
        <f>IF(P366="","",P366/'ادخال البيانات'!$P$3)</f>
        <v/>
      </c>
      <c r="R366" s="66">
        <f>'ادخال البيانات'!Q371</f>
        <v>0</v>
      </c>
      <c r="S366" s="67">
        <f t="shared" si="10"/>
        <v>0</v>
      </c>
      <c r="T366" s="5"/>
    </row>
    <row r="367" spans="2:20" x14ac:dyDescent="0.3">
      <c r="B367"/>
      <c r="D367" s="83" t="str">
        <f>IF('ادخال البيانات'!D369="","",'ادخال البيانات'!E369)</f>
        <v/>
      </c>
      <c r="E367" s="84" t="str">
        <f>IF(D367="","",D367/'ادخال البيانات'!$P$3)</f>
        <v/>
      </c>
      <c r="F367" s="83" t="str">
        <f>IF('ادخال البيانات'!G369="","",'ادخال البيانات'!H369)</f>
        <v/>
      </c>
      <c r="G367" s="80" t="str">
        <f>IF(F367="","",F367/'ادخال البيانات'!$P$3)</f>
        <v/>
      </c>
      <c r="H367" s="77" t="str">
        <f>IF('ادخال البيانات'!J369="","",'ادخال البيانات'!K369)</f>
        <v/>
      </c>
      <c r="I367" s="78" t="str">
        <f>IF(H367="","",H367/'ادخال البيانات'!$P$3)</f>
        <v/>
      </c>
      <c r="J367" s="81" t="str">
        <f>IF('ادخال البيانات'!M369="","",'ادخال البيانات'!N369)</f>
        <v/>
      </c>
      <c r="K367" s="82" t="str">
        <f>IF(J367="","",J367/'ادخال البيانات'!$P$3)</f>
        <v/>
      </c>
      <c r="L367" s="66" t="str">
        <f>IF('ادخال البيانات'!P369="","",'ادخال البيانات'!Q369)</f>
        <v/>
      </c>
      <c r="M367" s="79" t="str">
        <f>IF(L367="","",L367/'ادخال البيانات'!$P$3)</f>
        <v/>
      </c>
      <c r="N367" s="138" t="str">
        <f>IF('ادخال البيانات'!T369="","",'ادخال البيانات'!T369)</f>
        <v/>
      </c>
      <c r="O367" s="139" t="str">
        <f>IF(N367="","",N367/'ادخال البيانات'!$P$3)</f>
        <v/>
      </c>
      <c r="P367" s="156" t="str">
        <f>IF('ادخال البيانات'!W369="","",'ادخال البيانات'!W369)</f>
        <v/>
      </c>
      <c r="Q367" s="157" t="str">
        <f>IF(P367="","",P367/'ادخال البيانات'!$P$3)</f>
        <v/>
      </c>
      <c r="R367" s="66">
        <f>'ادخال البيانات'!Q372</f>
        <v>0</v>
      </c>
      <c r="S367" s="67">
        <f t="shared" si="10"/>
        <v>0</v>
      </c>
      <c r="T367" s="5"/>
    </row>
    <row r="368" spans="2:20" x14ac:dyDescent="0.3">
      <c r="B368"/>
      <c r="D368" s="83" t="str">
        <f>IF('ادخال البيانات'!D370="","",'ادخال البيانات'!E370)</f>
        <v/>
      </c>
      <c r="E368" s="84" t="str">
        <f>IF(D368="","",D368/'ادخال البيانات'!$P$3)</f>
        <v/>
      </c>
      <c r="F368" s="83" t="str">
        <f>IF('ادخال البيانات'!G370="","",'ادخال البيانات'!H370)</f>
        <v/>
      </c>
      <c r="G368" s="80" t="str">
        <f>IF(F368="","",F368/'ادخال البيانات'!$P$3)</f>
        <v/>
      </c>
      <c r="H368" s="77" t="str">
        <f>IF('ادخال البيانات'!J370="","",'ادخال البيانات'!K370)</f>
        <v/>
      </c>
      <c r="I368" s="78" t="str">
        <f>IF(H368="","",H368/'ادخال البيانات'!$P$3)</f>
        <v/>
      </c>
      <c r="J368" s="81" t="str">
        <f>IF('ادخال البيانات'!M370="","",'ادخال البيانات'!N370)</f>
        <v/>
      </c>
      <c r="K368" s="82" t="str">
        <f>IF(J368="","",J368/'ادخال البيانات'!$P$3)</f>
        <v/>
      </c>
      <c r="L368" s="66" t="str">
        <f>IF('ادخال البيانات'!P370="","",'ادخال البيانات'!Q370)</f>
        <v/>
      </c>
      <c r="M368" s="79" t="str">
        <f>IF(L368="","",L368/'ادخال البيانات'!$P$3)</f>
        <v/>
      </c>
      <c r="N368" s="138" t="str">
        <f>IF('ادخال البيانات'!T370="","",'ادخال البيانات'!T370)</f>
        <v/>
      </c>
      <c r="O368" s="139" t="str">
        <f>IF(N368="","",N368/'ادخال البيانات'!$P$3)</f>
        <v/>
      </c>
      <c r="P368" s="156" t="str">
        <f>IF('ادخال البيانات'!W370="","",'ادخال البيانات'!W370)</f>
        <v/>
      </c>
      <c r="Q368" s="157" t="str">
        <f>IF(P368="","",P368/'ادخال البيانات'!$P$3)</f>
        <v/>
      </c>
      <c r="R368" s="66">
        <f>'ادخال البيانات'!Q373</f>
        <v>0</v>
      </c>
      <c r="S368" s="67">
        <f t="shared" si="10"/>
        <v>0</v>
      </c>
      <c r="T368" s="5"/>
    </row>
    <row r="369" spans="2:20" x14ac:dyDescent="0.3">
      <c r="B369"/>
      <c r="D369" s="83" t="str">
        <f>IF('ادخال البيانات'!D371="","",'ادخال البيانات'!E371)</f>
        <v/>
      </c>
      <c r="E369" s="84" t="str">
        <f>IF(D369="","",D369/'ادخال البيانات'!$P$3)</f>
        <v/>
      </c>
      <c r="F369" s="83" t="str">
        <f>IF('ادخال البيانات'!G371="","",'ادخال البيانات'!H371)</f>
        <v/>
      </c>
      <c r="G369" s="80" t="str">
        <f>IF(F369="","",F369/'ادخال البيانات'!$P$3)</f>
        <v/>
      </c>
      <c r="H369" s="77" t="str">
        <f>IF('ادخال البيانات'!J371="","",'ادخال البيانات'!K371)</f>
        <v/>
      </c>
      <c r="I369" s="78" t="str">
        <f>IF(H369="","",H369/'ادخال البيانات'!$P$3)</f>
        <v/>
      </c>
      <c r="J369" s="81" t="str">
        <f>IF('ادخال البيانات'!M371="","",'ادخال البيانات'!N371)</f>
        <v/>
      </c>
      <c r="K369" s="82" t="str">
        <f>IF(J369="","",J369/'ادخال البيانات'!$P$3)</f>
        <v/>
      </c>
      <c r="L369" s="66" t="str">
        <f>IF('ادخال البيانات'!P371="","",'ادخال البيانات'!Q371)</f>
        <v/>
      </c>
      <c r="M369" s="79" t="str">
        <f>IF(L369="","",L369/'ادخال البيانات'!$P$3)</f>
        <v/>
      </c>
      <c r="N369" s="138" t="str">
        <f>IF('ادخال البيانات'!T371="","",'ادخال البيانات'!T371)</f>
        <v/>
      </c>
      <c r="O369" s="139" t="str">
        <f>IF(N369="","",N369/'ادخال البيانات'!$P$3)</f>
        <v/>
      </c>
      <c r="P369" s="156" t="str">
        <f>IF('ادخال البيانات'!W371="","",'ادخال البيانات'!W371)</f>
        <v/>
      </c>
      <c r="Q369" s="157" t="str">
        <f>IF(P369="","",P369/'ادخال البيانات'!$P$3)</f>
        <v/>
      </c>
      <c r="R369" s="66">
        <f>'ادخال البيانات'!Q374</f>
        <v>0</v>
      </c>
      <c r="S369" s="67">
        <f t="shared" si="10"/>
        <v>0</v>
      </c>
      <c r="T369" s="5"/>
    </row>
    <row r="370" spans="2:20" x14ac:dyDescent="0.3">
      <c r="B370"/>
      <c r="D370" s="83" t="str">
        <f>IF('ادخال البيانات'!D372="","",'ادخال البيانات'!E372)</f>
        <v/>
      </c>
      <c r="E370" s="84" t="str">
        <f>IF(D370="","",D370/'ادخال البيانات'!$P$3)</f>
        <v/>
      </c>
      <c r="F370" s="83" t="str">
        <f>IF('ادخال البيانات'!G372="","",'ادخال البيانات'!H372)</f>
        <v/>
      </c>
      <c r="G370" s="80" t="str">
        <f>IF(F370="","",F370/'ادخال البيانات'!$P$3)</f>
        <v/>
      </c>
      <c r="H370" s="77" t="str">
        <f>IF('ادخال البيانات'!J372="","",'ادخال البيانات'!K372)</f>
        <v/>
      </c>
      <c r="I370" s="78" t="str">
        <f>IF(H370="","",H370/'ادخال البيانات'!$P$3)</f>
        <v/>
      </c>
      <c r="J370" s="81" t="str">
        <f>IF('ادخال البيانات'!M372="","",'ادخال البيانات'!N372)</f>
        <v/>
      </c>
      <c r="K370" s="82" t="str">
        <f>IF(J370="","",J370/'ادخال البيانات'!$P$3)</f>
        <v/>
      </c>
      <c r="L370" s="66" t="str">
        <f>IF('ادخال البيانات'!P372="","",'ادخال البيانات'!Q372)</f>
        <v/>
      </c>
      <c r="M370" s="79" t="str">
        <f>IF(L370="","",L370/'ادخال البيانات'!$P$3)</f>
        <v/>
      </c>
      <c r="N370" s="138" t="str">
        <f>IF('ادخال البيانات'!T372="","",'ادخال البيانات'!T372)</f>
        <v/>
      </c>
      <c r="O370" s="139" t="str">
        <f>IF(N370="","",N370/'ادخال البيانات'!$P$3)</f>
        <v/>
      </c>
      <c r="P370" s="156" t="str">
        <f>IF('ادخال البيانات'!W372="","",'ادخال البيانات'!W372)</f>
        <v/>
      </c>
      <c r="Q370" s="157" t="str">
        <f>IF(P370="","",P370/'ادخال البيانات'!$P$3)</f>
        <v/>
      </c>
      <c r="R370" s="66">
        <f>'ادخال البيانات'!Q375</f>
        <v>0</v>
      </c>
      <c r="S370" s="67">
        <f t="shared" si="10"/>
        <v>0</v>
      </c>
      <c r="T370" s="5"/>
    </row>
    <row r="371" spans="2:20" x14ac:dyDescent="0.3">
      <c r="B371"/>
      <c r="D371" s="83" t="str">
        <f>IF('ادخال البيانات'!D373="","",'ادخال البيانات'!E373)</f>
        <v/>
      </c>
      <c r="E371" s="84" t="str">
        <f>IF(D371="","",D371/'ادخال البيانات'!$P$3)</f>
        <v/>
      </c>
      <c r="F371" s="83" t="str">
        <f>IF('ادخال البيانات'!G373="","",'ادخال البيانات'!H373)</f>
        <v/>
      </c>
      <c r="G371" s="80" t="str">
        <f>IF(F371="","",F371/'ادخال البيانات'!$P$3)</f>
        <v/>
      </c>
      <c r="H371" s="77" t="str">
        <f>IF('ادخال البيانات'!J373="","",'ادخال البيانات'!K373)</f>
        <v/>
      </c>
      <c r="I371" s="78" t="str">
        <f>IF(H371="","",H371/'ادخال البيانات'!$P$3)</f>
        <v/>
      </c>
      <c r="J371" s="81" t="str">
        <f>IF('ادخال البيانات'!M373="","",'ادخال البيانات'!N373)</f>
        <v/>
      </c>
      <c r="K371" s="82" t="str">
        <f>IF(J371="","",J371/'ادخال البيانات'!$P$3)</f>
        <v/>
      </c>
      <c r="L371" s="66" t="str">
        <f>IF('ادخال البيانات'!P373="","",'ادخال البيانات'!Q373)</f>
        <v/>
      </c>
      <c r="M371" s="79" t="str">
        <f>IF(L371="","",L371/'ادخال البيانات'!$P$3)</f>
        <v/>
      </c>
      <c r="N371" s="138" t="str">
        <f>IF('ادخال البيانات'!T373="","",'ادخال البيانات'!T373)</f>
        <v/>
      </c>
      <c r="O371" s="139" t="str">
        <f>IF(N371="","",N371/'ادخال البيانات'!$P$3)</f>
        <v/>
      </c>
      <c r="P371" s="156" t="str">
        <f>IF('ادخال البيانات'!W373="","",'ادخال البيانات'!W373)</f>
        <v/>
      </c>
      <c r="Q371" s="157" t="str">
        <f>IF(P371="","",P371/'ادخال البيانات'!$P$3)</f>
        <v/>
      </c>
      <c r="R371" s="66">
        <f>'ادخال البيانات'!Q376</f>
        <v>0</v>
      </c>
      <c r="S371" s="67">
        <f t="shared" si="10"/>
        <v>0</v>
      </c>
      <c r="T371" s="5"/>
    </row>
    <row r="372" spans="2:20" x14ac:dyDescent="0.3">
      <c r="B372"/>
      <c r="D372" s="83" t="str">
        <f>IF('ادخال البيانات'!D374="","",'ادخال البيانات'!E374)</f>
        <v/>
      </c>
      <c r="E372" s="84" t="str">
        <f>IF(D372="","",D372/'ادخال البيانات'!$P$3)</f>
        <v/>
      </c>
      <c r="F372" s="83" t="str">
        <f>IF('ادخال البيانات'!G374="","",'ادخال البيانات'!H374)</f>
        <v/>
      </c>
      <c r="G372" s="80" t="str">
        <f>IF(F372="","",F372/'ادخال البيانات'!$P$3)</f>
        <v/>
      </c>
      <c r="H372" s="77" t="str">
        <f>IF('ادخال البيانات'!J374="","",'ادخال البيانات'!K374)</f>
        <v/>
      </c>
      <c r="I372" s="78" t="str">
        <f>IF(H372="","",H372/'ادخال البيانات'!$P$3)</f>
        <v/>
      </c>
      <c r="J372" s="81" t="str">
        <f>IF('ادخال البيانات'!M374="","",'ادخال البيانات'!N374)</f>
        <v/>
      </c>
      <c r="K372" s="82" t="str">
        <f>IF(J372="","",J372/'ادخال البيانات'!$P$3)</f>
        <v/>
      </c>
      <c r="L372" s="66" t="str">
        <f>IF('ادخال البيانات'!P374="","",'ادخال البيانات'!Q374)</f>
        <v/>
      </c>
      <c r="M372" s="79" t="str">
        <f>IF(L372="","",L372/'ادخال البيانات'!$P$3)</f>
        <v/>
      </c>
      <c r="N372" s="138" t="str">
        <f>IF('ادخال البيانات'!T374="","",'ادخال البيانات'!T374)</f>
        <v/>
      </c>
      <c r="O372" s="139" t="str">
        <f>IF(N372="","",N372/'ادخال البيانات'!$P$3)</f>
        <v/>
      </c>
      <c r="P372" s="156" t="str">
        <f>IF('ادخال البيانات'!W374="","",'ادخال البيانات'!W374)</f>
        <v/>
      </c>
      <c r="Q372" s="157" t="str">
        <f>IF(P372="","",P372/'ادخال البيانات'!$P$3)</f>
        <v/>
      </c>
      <c r="R372" s="66">
        <f>'ادخال البيانات'!Q377</f>
        <v>0</v>
      </c>
      <c r="S372" s="67">
        <f t="shared" si="10"/>
        <v>0</v>
      </c>
      <c r="T372" s="5"/>
    </row>
    <row r="373" spans="2:20" x14ac:dyDescent="0.3">
      <c r="B373"/>
      <c r="D373" s="83" t="str">
        <f>IF('ادخال البيانات'!D375="","",'ادخال البيانات'!E375)</f>
        <v/>
      </c>
      <c r="E373" s="84" t="str">
        <f>IF(D373="","",D373/'ادخال البيانات'!$P$3)</f>
        <v/>
      </c>
      <c r="F373" s="83" t="str">
        <f>IF('ادخال البيانات'!G375="","",'ادخال البيانات'!H375)</f>
        <v/>
      </c>
      <c r="G373" s="80" t="str">
        <f>IF(F373="","",F373/'ادخال البيانات'!$P$3)</f>
        <v/>
      </c>
      <c r="H373" s="77" t="str">
        <f>IF('ادخال البيانات'!J375="","",'ادخال البيانات'!K375)</f>
        <v/>
      </c>
      <c r="I373" s="78" t="str">
        <f>IF(H373="","",H373/'ادخال البيانات'!$P$3)</f>
        <v/>
      </c>
      <c r="J373" s="81" t="str">
        <f>IF('ادخال البيانات'!M375="","",'ادخال البيانات'!N375)</f>
        <v/>
      </c>
      <c r="K373" s="82" t="str">
        <f>IF(J373="","",J373/'ادخال البيانات'!$P$3)</f>
        <v/>
      </c>
      <c r="L373" s="66" t="str">
        <f>IF('ادخال البيانات'!P375="","",'ادخال البيانات'!Q375)</f>
        <v/>
      </c>
      <c r="M373" s="79" t="str">
        <f>IF(L373="","",L373/'ادخال البيانات'!$P$3)</f>
        <v/>
      </c>
      <c r="N373" s="138" t="str">
        <f>IF('ادخال البيانات'!T375="","",'ادخال البيانات'!T375)</f>
        <v/>
      </c>
      <c r="O373" s="139" t="str">
        <f>IF(N373="","",N373/'ادخال البيانات'!$P$3)</f>
        <v/>
      </c>
      <c r="P373" s="156" t="str">
        <f>IF('ادخال البيانات'!W375="","",'ادخال البيانات'!W375)</f>
        <v/>
      </c>
      <c r="Q373" s="157" t="str">
        <f>IF(P373="","",P373/'ادخال البيانات'!$P$3)</f>
        <v/>
      </c>
      <c r="R373" s="66">
        <f>'ادخال البيانات'!Q378</f>
        <v>0</v>
      </c>
      <c r="S373" s="67">
        <f t="shared" si="10"/>
        <v>0</v>
      </c>
      <c r="T373" s="5"/>
    </row>
    <row r="374" spans="2:20" x14ac:dyDescent="0.3">
      <c r="B374"/>
      <c r="D374" s="83" t="str">
        <f>IF('ادخال البيانات'!D376="","",'ادخال البيانات'!E376)</f>
        <v/>
      </c>
      <c r="E374" s="84" t="str">
        <f>IF(D374="","",D374/'ادخال البيانات'!$P$3)</f>
        <v/>
      </c>
      <c r="F374" s="83" t="str">
        <f>IF('ادخال البيانات'!G376="","",'ادخال البيانات'!H376)</f>
        <v/>
      </c>
      <c r="G374" s="80" t="str">
        <f>IF(F374="","",F374/'ادخال البيانات'!$P$3)</f>
        <v/>
      </c>
      <c r="H374" s="77" t="str">
        <f>IF('ادخال البيانات'!J376="","",'ادخال البيانات'!K376)</f>
        <v/>
      </c>
      <c r="I374" s="78" t="str">
        <f>IF(H374="","",H374/'ادخال البيانات'!$P$3)</f>
        <v/>
      </c>
      <c r="J374" s="81" t="str">
        <f>IF('ادخال البيانات'!M376="","",'ادخال البيانات'!N376)</f>
        <v/>
      </c>
      <c r="K374" s="82" t="str">
        <f>IF(J374="","",J374/'ادخال البيانات'!$P$3)</f>
        <v/>
      </c>
      <c r="L374" s="66" t="str">
        <f>IF('ادخال البيانات'!P376="","",'ادخال البيانات'!Q376)</f>
        <v/>
      </c>
      <c r="M374" s="79" t="str">
        <f>IF(L374="","",L374/'ادخال البيانات'!$P$3)</f>
        <v/>
      </c>
      <c r="N374" s="138" t="str">
        <f>IF('ادخال البيانات'!T376="","",'ادخال البيانات'!T376)</f>
        <v/>
      </c>
      <c r="O374" s="139" t="str">
        <f>IF(N374="","",N374/'ادخال البيانات'!$P$3)</f>
        <v/>
      </c>
      <c r="P374" s="156" t="str">
        <f>IF('ادخال البيانات'!W376="","",'ادخال البيانات'!W376)</f>
        <v/>
      </c>
      <c r="Q374" s="157" t="str">
        <f>IF(P374="","",P374/'ادخال البيانات'!$P$3)</f>
        <v/>
      </c>
      <c r="R374" s="66">
        <f>'ادخال البيانات'!Q379</f>
        <v>0</v>
      </c>
      <c r="S374" s="67">
        <f t="shared" si="10"/>
        <v>0</v>
      </c>
      <c r="T374" s="5"/>
    </row>
    <row r="375" spans="2:20" x14ac:dyDescent="0.3">
      <c r="B375"/>
      <c r="D375" s="83" t="str">
        <f>IF('ادخال البيانات'!D377="","",'ادخال البيانات'!E377)</f>
        <v/>
      </c>
      <c r="E375" s="84" t="str">
        <f>IF(D375="","",D375/'ادخال البيانات'!$P$3)</f>
        <v/>
      </c>
      <c r="F375" s="83" t="str">
        <f>IF('ادخال البيانات'!G377="","",'ادخال البيانات'!H377)</f>
        <v/>
      </c>
      <c r="G375" s="80" t="str">
        <f>IF(F375="","",F375/'ادخال البيانات'!$P$3)</f>
        <v/>
      </c>
      <c r="H375" s="77" t="str">
        <f>IF('ادخال البيانات'!J377="","",'ادخال البيانات'!K377)</f>
        <v/>
      </c>
      <c r="I375" s="78" t="str">
        <f>IF(H375="","",H375/'ادخال البيانات'!$P$3)</f>
        <v/>
      </c>
      <c r="J375" s="81" t="str">
        <f>IF('ادخال البيانات'!M377="","",'ادخال البيانات'!N377)</f>
        <v/>
      </c>
      <c r="K375" s="82" t="str">
        <f>IF(J375="","",J375/'ادخال البيانات'!$P$3)</f>
        <v/>
      </c>
      <c r="L375" s="66" t="str">
        <f>IF('ادخال البيانات'!P377="","",'ادخال البيانات'!Q377)</f>
        <v/>
      </c>
      <c r="M375" s="79" t="str">
        <f>IF(L375="","",L375/'ادخال البيانات'!$P$3)</f>
        <v/>
      </c>
      <c r="N375" s="138" t="str">
        <f>IF('ادخال البيانات'!T377="","",'ادخال البيانات'!T377)</f>
        <v/>
      </c>
      <c r="O375" s="139" t="str">
        <f>IF(N375="","",N375/'ادخال البيانات'!$P$3)</f>
        <v/>
      </c>
      <c r="P375" s="156" t="str">
        <f>IF('ادخال البيانات'!W377="","",'ادخال البيانات'!W377)</f>
        <v/>
      </c>
      <c r="Q375" s="157" t="str">
        <f>IF(P375="","",P375/'ادخال البيانات'!$P$3)</f>
        <v/>
      </c>
      <c r="R375" s="66">
        <f>'ادخال البيانات'!Q380</f>
        <v>0</v>
      </c>
      <c r="S375" s="67">
        <f t="shared" si="10"/>
        <v>0</v>
      </c>
      <c r="T375" s="5"/>
    </row>
    <row r="376" spans="2:20" x14ac:dyDescent="0.3">
      <c r="B376"/>
      <c r="D376" s="83" t="str">
        <f>IF('ادخال البيانات'!D378="","",'ادخال البيانات'!E378)</f>
        <v/>
      </c>
      <c r="E376" s="84" t="str">
        <f>IF(D376="","",D376/'ادخال البيانات'!$P$3)</f>
        <v/>
      </c>
      <c r="F376" s="83" t="str">
        <f>IF('ادخال البيانات'!G378="","",'ادخال البيانات'!H378)</f>
        <v/>
      </c>
      <c r="G376" s="80" t="str">
        <f>IF(F376="","",F376/'ادخال البيانات'!$P$3)</f>
        <v/>
      </c>
      <c r="H376" s="77" t="str">
        <f>IF('ادخال البيانات'!J378="","",'ادخال البيانات'!K378)</f>
        <v/>
      </c>
      <c r="I376" s="78" t="str">
        <f>IF(H376="","",H376/'ادخال البيانات'!$P$3)</f>
        <v/>
      </c>
      <c r="J376" s="81" t="str">
        <f>IF('ادخال البيانات'!M378="","",'ادخال البيانات'!N378)</f>
        <v/>
      </c>
      <c r="K376" s="82" t="str">
        <f>IF(J376="","",J376/'ادخال البيانات'!$P$3)</f>
        <v/>
      </c>
      <c r="L376" s="66" t="str">
        <f>IF('ادخال البيانات'!P378="","",'ادخال البيانات'!Q378)</f>
        <v/>
      </c>
      <c r="M376" s="79" t="str">
        <f>IF(L376="","",L376/'ادخال البيانات'!$P$3)</f>
        <v/>
      </c>
      <c r="N376" s="138" t="str">
        <f>IF('ادخال البيانات'!T378="","",'ادخال البيانات'!T378)</f>
        <v/>
      </c>
      <c r="O376" s="139" t="str">
        <f>IF(N376="","",N376/'ادخال البيانات'!$P$3)</f>
        <v/>
      </c>
      <c r="P376" s="156" t="str">
        <f>IF('ادخال البيانات'!W378="","",'ادخال البيانات'!W378)</f>
        <v/>
      </c>
      <c r="Q376" s="157" t="str">
        <f>IF(P376="","",P376/'ادخال البيانات'!$P$3)</f>
        <v/>
      </c>
      <c r="R376" s="66">
        <f>'ادخال البيانات'!Q381</f>
        <v>0</v>
      </c>
      <c r="S376" s="67">
        <f t="shared" si="10"/>
        <v>0</v>
      </c>
      <c r="T376" s="5"/>
    </row>
    <row r="377" spans="2:20" x14ac:dyDescent="0.3">
      <c r="B377"/>
      <c r="D377" s="83" t="str">
        <f>IF('ادخال البيانات'!D379="","",'ادخال البيانات'!E379)</f>
        <v/>
      </c>
      <c r="E377" s="84" t="str">
        <f>IF(D377="","",D377/'ادخال البيانات'!$P$3)</f>
        <v/>
      </c>
      <c r="F377" s="83" t="str">
        <f>IF('ادخال البيانات'!G379="","",'ادخال البيانات'!H379)</f>
        <v/>
      </c>
      <c r="G377" s="80" t="str">
        <f>IF(F377="","",F377/'ادخال البيانات'!$P$3)</f>
        <v/>
      </c>
      <c r="H377" s="77" t="str">
        <f>IF('ادخال البيانات'!J379="","",'ادخال البيانات'!K379)</f>
        <v/>
      </c>
      <c r="I377" s="78" t="str">
        <f>IF(H377="","",H377/'ادخال البيانات'!$P$3)</f>
        <v/>
      </c>
      <c r="J377" s="81" t="str">
        <f>IF('ادخال البيانات'!M379="","",'ادخال البيانات'!N379)</f>
        <v/>
      </c>
      <c r="K377" s="82" t="str">
        <f>IF(J377="","",J377/'ادخال البيانات'!$P$3)</f>
        <v/>
      </c>
      <c r="L377" s="66" t="str">
        <f>IF('ادخال البيانات'!P379="","",'ادخال البيانات'!Q379)</f>
        <v/>
      </c>
      <c r="M377" s="79" t="str">
        <f>IF(L377="","",L377/'ادخال البيانات'!$P$3)</f>
        <v/>
      </c>
      <c r="N377" s="138" t="str">
        <f>IF('ادخال البيانات'!T379="","",'ادخال البيانات'!T379)</f>
        <v/>
      </c>
      <c r="O377" s="139" t="str">
        <f>IF(N377="","",N377/'ادخال البيانات'!$P$3)</f>
        <v/>
      </c>
      <c r="P377" s="156" t="str">
        <f>IF('ادخال البيانات'!W379="","",'ادخال البيانات'!W379)</f>
        <v/>
      </c>
      <c r="Q377" s="157" t="str">
        <f>IF(P377="","",P377/'ادخال البيانات'!$P$3)</f>
        <v/>
      </c>
      <c r="R377" s="66">
        <f>'ادخال البيانات'!Q382</f>
        <v>0</v>
      </c>
      <c r="S377" s="67">
        <f t="shared" si="10"/>
        <v>0</v>
      </c>
      <c r="T377" s="5"/>
    </row>
    <row r="378" spans="2:20" x14ac:dyDescent="0.3">
      <c r="B378"/>
      <c r="D378" s="83" t="str">
        <f>IF('ادخال البيانات'!D380="","",'ادخال البيانات'!E380)</f>
        <v/>
      </c>
      <c r="E378" s="84" t="str">
        <f>IF(D378="","",D378/'ادخال البيانات'!$P$3)</f>
        <v/>
      </c>
      <c r="F378" s="83" t="str">
        <f>IF('ادخال البيانات'!G380="","",'ادخال البيانات'!H380)</f>
        <v/>
      </c>
      <c r="G378" s="80" t="str">
        <f>IF(F378="","",F378/'ادخال البيانات'!$P$3)</f>
        <v/>
      </c>
      <c r="H378" s="77" t="str">
        <f>IF('ادخال البيانات'!J380="","",'ادخال البيانات'!K380)</f>
        <v/>
      </c>
      <c r="I378" s="78" t="str">
        <f>IF(H378="","",H378/'ادخال البيانات'!$P$3)</f>
        <v/>
      </c>
      <c r="J378" s="81" t="str">
        <f>IF('ادخال البيانات'!M380="","",'ادخال البيانات'!N380)</f>
        <v/>
      </c>
      <c r="K378" s="82" t="str">
        <f>IF(J378="","",J378/'ادخال البيانات'!$P$3)</f>
        <v/>
      </c>
      <c r="L378" s="66" t="str">
        <f>IF('ادخال البيانات'!P380="","",'ادخال البيانات'!Q380)</f>
        <v/>
      </c>
      <c r="M378" s="79" t="str">
        <f>IF(L378="","",L378/'ادخال البيانات'!$P$3)</f>
        <v/>
      </c>
      <c r="N378" s="138" t="str">
        <f>IF('ادخال البيانات'!T380="","",'ادخال البيانات'!T380)</f>
        <v/>
      </c>
      <c r="O378" s="139" t="str">
        <f>IF(N378="","",N378/'ادخال البيانات'!$P$3)</f>
        <v/>
      </c>
      <c r="P378" s="156" t="str">
        <f>IF('ادخال البيانات'!W380="","",'ادخال البيانات'!W380)</f>
        <v/>
      </c>
      <c r="Q378" s="157" t="str">
        <f>IF(P378="","",P378/'ادخال البيانات'!$P$3)</f>
        <v/>
      </c>
      <c r="R378" s="66">
        <f>'ادخال البيانات'!Q383</f>
        <v>0</v>
      </c>
      <c r="S378" s="67">
        <f t="shared" si="10"/>
        <v>0</v>
      </c>
      <c r="T378" s="5"/>
    </row>
    <row r="379" spans="2:20" x14ac:dyDescent="0.3">
      <c r="B379"/>
      <c r="D379" s="83" t="str">
        <f>IF('ادخال البيانات'!D381="","",'ادخال البيانات'!E381)</f>
        <v/>
      </c>
      <c r="E379" s="84" t="str">
        <f>IF(D379="","",D379/'ادخال البيانات'!$P$3)</f>
        <v/>
      </c>
      <c r="F379" s="83" t="str">
        <f>IF('ادخال البيانات'!G381="","",'ادخال البيانات'!H381)</f>
        <v/>
      </c>
      <c r="G379" s="80" t="str">
        <f>IF(F379="","",F379/'ادخال البيانات'!$P$3)</f>
        <v/>
      </c>
      <c r="H379" s="77" t="str">
        <f>IF('ادخال البيانات'!J381="","",'ادخال البيانات'!K381)</f>
        <v/>
      </c>
      <c r="I379" s="78" t="str">
        <f>IF(H379="","",H379/'ادخال البيانات'!$P$3)</f>
        <v/>
      </c>
      <c r="J379" s="81" t="str">
        <f>IF('ادخال البيانات'!M381="","",'ادخال البيانات'!N381)</f>
        <v/>
      </c>
      <c r="K379" s="82" t="str">
        <f>IF(J379="","",J379/'ادخال البيانات'!$P$3)</f>
        <v/>
      </c>
      <c r="L379" s="66" t="str">
        <f>IF('ادخال البيانات'!P381="","",'ادخال البيانات'!Q381)</f>
        <v/>
      </c>
      <c r="M379" s="79" t="str">
        <f>IF(L379="","",L379/'ادخال البيانات'!$P$3)</f>
        <v/>
      </c>
      <c r="N379" s="138" t="str">
        <f>IF('ادخال البيانات'!T381="","",'ادخال البيانات'!T381)</f>
        <v/>
      </c>
      <c r="O379" s="139" t="str">
        <f>IF(N379="","",N379/'ادخال البيانات'!$P$3)</f>
        <v/>
      </c>
      <c r="P379" s="156" t="str">
        <f>IF('ادخال البيانات'!W381="","",'ادخال البيانات'!W381)</f>
        <v/>
      </c>
      <c r="Q379" s="157" t="str">
        <f>IF(P379="","",P379/'ادخال البيانات'!$P$3)</f>
        <v/>
      </c>
      <c r="R379" s="66">
        <f>'ادخال البيانات'!Q384</f>
        <v>0</v>
      </c>
      <c r="S379" s="67">
        <f t="shared" si="10"/>
        <v>0</v>
      </c>
      <c r="T379" s="5"/>
    </row>
    <row r="380" spans="2:20" x14ac:dyDescent="0.3">
      <c r="B380"/>
      <c r="D380" s="83" t="str">
        <f>IF('ادخال البيانات'!D382="","",'ادخال البيانات'!E382)</f>
        <v/>
      </c>
      <c r="E380" s="84" t="str">
        <f>IF(D380="","",D380/'ادخال البيانات'!$P$3)</f>
        <v/>
      </c>
      <c r="F380" s="83" t="str">
        <f>IF('ادخال البيانات'!G382="","",'ادخال البيانات'!H382)</f>
        <v/>
      </c>
      <c r="G380" s="80" t="str">
        <f>IF(F380="","",F380/'ادخال البيانات'!$P$3)</f>
        <v/>
      </c>
      <c r="H380" s="77" t="str">
        <f>IF('ادخال البيانات'!J382="","",'ادخال البيانات'!K382)</f>
        <v/>
      </c>
      <c r="I380" s="78" t="str">
        <f>IF(H380="","",H380/'ادخال البيانات'!$P$3)</f>
        <v/>
      </c>
      <c r="J380" s="81" t="str">
        <f>IF('ادخال البيانات'!M382="","",'ادخال البيانات'!N382)</f>
        <v/>
      </c>
      <c r="K380" s="82" t="str">
        <f>IF(J380="","",J380/'ادخال البيانات'!$P$3)</f>
        <v/>
      </c>
      <c r="L380" s="66" t="str">
        <f>IF('ادخال البيانات'!P382="","",'ادخال البيانات'!Q382)</f>
        <v/>
      </c>
      <c r="M380" s="79" t="str">
        <f>IF(L380="","",L380/'ادخال البيانات'!$P$3)</f>
        <v/>
      </c>
      <c r="N380" s="138" t="str">
        <f>IF('ادخال البيانات'!T382="","",'ادخال البيانات'!T382)</f>
        <v/>
      </c>
      <c r="O380" s="139" t="str">
        <f>IF(N380="","",N380/'ادخال البيانات'!$P$3)</f>
        <v/>
      </c>
      <c r="P380" s="156" t="str">
        <f>IF('ادخال البيانات'!W382="","",'ادخال البيانات'!W382)</f>
        <v/>
      </c>
      <c r="Q380" s="157" t="str">
        <f>IF(P380="","",P380/'ادخال البيانات'!$P$3)</f>
        <v/>
      </c>
      <c r="R380" s="66">
        <f>'ادخال البيانات'!Q385</f>
        <v>0</v>
      </c>
      <c r="S380" s="67">
        <f t="shared" si="10"/>
        <v>0</v>
      </c>
      <c r="T380" s="5"/>
    </row>
    <row r="381" spans="2:20" x14ac:dyDescent="0.3">
      <c r="B381"/>
      <c r="D381" s="83" t="str">
        <f>IF('ادخال البيانات'!D383="","",'ادخال البيانات'!E383)</f>
        <v/>
      </c>
      <c r="E381" s="84" t="str">
        <f>IF(D381="","",D381/'ادخال البيانات'!$P$3)</f>
        <v/>
      </c>
      <c r="F381" s="83" t="str">
        <f>IF('ادخال البيانات'!G383="","",'ادخال البيانات'!H383)</f>
        <v/>
      </c>
      <c r="G381" s="80" t="str">
        <f>IF(F381="","",F381/'ادخال البيانات'!$P$3)</f>
        <v/>
      </c>
      <c r="H381" s="77" t="str">
        <f>IF('ادخال البيانات'!J383="","",'ادخال البيانات'!K383)</f>
        <v/>
      </c>
      <c r="I381" s="78" t="str">
        <f>IF(H381="","",H381/'ادخال البيانات'!$P$3)</f>
        <v/>
      </c>
      <c r="J381" s="81" t="str">
        <f>IF('ادخال البيانات'!M383="","",'ادخال البيانات'!N383)</f>
        <v/>
      </c>
      <c r="K381" s="82" t="str">
        <f>IF(J381="","",J381/'ادخال البيانات'!$P$3)</f>
        <v/>
      </c>
      <c r="L381" s="66" t="str">
        <f>IF('ادخال البيانات'!P383="","",'ادخال البيانات'!Q383)</f>
        <v/>
      </c>
      <c r="M381" s="79" t="str">
        <f>IF(L381="","",L381/'ادخال البيانات'!$P$3)</f>
        <v/>
      </c>
      <c r="N381" s="138" t="str">
        <f>IF('ادخال البيانات'!T383="","",'ادخال البيانات'!T383)</f>
        <v/>
      </c>
      <c r="O381" s="139" t="str">
        <f>IF(N381="","",N381/'ادخال البيانات'!$P$3)</f>
        <v/>
      </c>
      <c r="P381" s="156" t="str">
        <f>IF('ادخال البيانات'!W383="","",'ادخال البيانات'!W383)</f>
        <v/>
      </c>
      <c r="Q381" s="157" t="str">
        <f>IF(P381="","",P381/'ادخال البيانات'!$P$3)</f>
        <v/>
      </c>
      <c r="R381" s="66">
        <f>'ادخال البيانات'!Q386</f>
        <v>0</v>
      </c>
      <c r="S381" s="67">
        <f t="shared" si="10"/>
        <v>0</v>
      </c>
      <c r="T381" s="5"/>
    </row>
    <row r="382" spans="2:20" x14ac:dyDescent="0.3">
      <c r="B382"/>
      <c r="D382" s="83" t="str">
        <f>IF('ادخال البيانات'!D384="","",'ادخال البيانات'!E384)</f>
        <v/>
      </c>
      <c r="E382" s="84" t="str">
        <f>IF(D382="","",D382/'ادخال البيانات'!$P$3)</f>
        <v/>
      </c>
      <c r="F382" s="83" t="str">
        <f>IF('ادخال البيانات'!G384="","",'ادخال البيانات'!H384)</f>
        <v/>
      </c>
      <c r="G382" s="80" t="str">
        <f>IF(F382="","",F382/'ادخال البيانات'!$P$3)</f>
        <v/>
      </c>
      <c r="H382" s="77" t="str">
        <f>IF('ادخال البيانات'!J384="","",'ادخال البيانات'!K384)</f>
        <v/>
      </c>
      <c r="I382" s="78" t="str">
        <f>IF(H382="","",H382/'ادخال البيانات'!$P$3)</f>
        <v/>
      </c>
      <c r="J382" s="81" t="str">
        <f>IF('ادخال البيانات'!M384="","",'ادخال البيانات'!N384)</f>
        <v/>
      </c>
      <c r="K382" s="82" t="str">
        <f>IF(J382="","",J382/'ادخال البيانات'!$P$3)</f>
        <v/>
      </c>
      <c r="L382" s="66" t="str">
        <f>IF('ادخال البيانات'!P384="","",'ادخال البيانات'!Q384)</f>
        <v/>
      </c>
      <c r="M382" s="79" t="str">
        <f>IF(L382="","",L382/'ادخال البيانات'!$P$3)</f>
        <v/>
      </c>
      <c r="N382" s="138" t="str">
        <f>IF('ادخال البيانات'!T384="","",'ادخال البيانات'!T384)</f>
        <v/>
      </c>
      <c r="O382" s="139" t="str">
        <f>IF(N382="","",N382/'ادخال البيانات'!$P$3)</f>
        <v/>
      </c>
      <c r="P382" s="156" t="str">
        <f>IF('ادخال البيانات'!W384="","",'ادخال البيانات'!W384)</f>
        <v/>
      </c>
      <c r="Q382" s="157" t="str">
        <f>IF(P382="","",P382/'ادخال البيانات'!$P$3)</f>
        <v/>
      </c>
      <c r="R382" s="66">
        <f>'ادخال البيانات'!Q387</f>
        <v>0</v>
      </c>
      <c r="S382" s="67">
        <f t="shared" si="10"/>
        <v>0</v>
      </c>
      <c r="T382" s="5"/>
    </row>
    <row r="383" spans="2:20" x14ac:dyDescent="0.3">
      <c r="B383"/>
      <c r="D383" s="83" t="str">
        <f>IF('ادخال البيانات'!D385="","",'ادخال البيانات'!E385)</f>
        <v/>
      </c>
      <c r="E383" s="84" t="str">
        <f>IF(D383="","",D383/'ادخال البيانات'!$P$3)</f>
        <v/>
      </c>
      <c r="F383" s="83" t="str">
        <f>IF('ادخال البيانات'!G385="","",'ادخال البيانات'!H385)</f>
        <v/>
      </c>
      <c r="G383" s="80" t="str">
        <f>IF(F383="","",F383/'ادخال البيانات'!$P$3)</f>
        <v/>
      </c>
      <c r="H383" s="77" t="str">
        <f>IF('ادخال البيانات'!J385="","",'ادخال البيانات'!K385)</f>
        <v/>
      </c>
      <c r="I383" s="78" t="str">
        <f>IF(H383="","",H383/'ادخال البيانات'!$P$3)</f>
        <v/>
      </c>
      <c r="J383" s="81" t="str">
        <f>IF('ادخال البيانات'!M385="","",'ادخال البيانات'!N385)</f>
        <v/>
      </c>
      <c r="K383" s="82" t="str">
        <f>IF(J383="","",J383/'ادخال البيانات'!$P$3)</f>
        <v/>
      </c>
      <c r="L383" s="66" t="str">
        <f>IF('ادخال البيانات'!P385="","",'ادخال البيانات'!Q385)</f>
        <v/>
      </c>
      <c r="M383" s="79" t="str">
        <f>IF(L383="","",L383/'ادخال البيانات'!$P$3)</f>
        <v/>
      </c>
      <c r="N383" s="138" t="str">
        <f>IF('ادخال البيانات'!T385="","",'ادخال البيانات'!T385)</f>
        <v/>
      </c>
      <c r="O383" s="139" t="str">
        <f>IF(N383="","",N383/'ادخال البيانات'!$P$3)</f>
        <v/>
      </c>
      <c r="P383" s="156" t="str">
        <f>IF('ادخال البيانات'!W385="","",'ادخال البيانات'!W385)</f>
        <v/>
      </c>
      <c r="Q383" s="157" t="str">
        <f>IF(P383="","",P383/'ادخال البيانات'!$P$3)</f>
        <v/>
      </c>
      <c r="R383" s="66">
        <f>'ادخال البيانات'!Q388</f>
        <v>0</v>
      </c>
      <c r="S383" s="67">
        <f t="shared" si="10"/>
        <v>0</v>
      </c>
      <c r="T383" s="5"/>
    </row>
    <row r="384" spans="2:20" x14ac:dyDescent="0.3">
      <c r="B384"/>
      <c r="D384" s="83" t="str">
        <f>IF('ادخال البيانات'!D386="","",'ادخال البيانات'!E386)</f>
        <v/>
      </c>
      <c r="E384" s="84" t="str">
        <f>IF(D384="","",D384/'ادخال البيانات'!$P$3)</f>
        <v/>
      </c>
      <c r="F384" s="83" t="str">
        <f>IF('ادخال البيانات'!G386="","",'ادخال البيانات'!H386)</f>
        <v/>
      </c>
      <c r="G384" s="80" t="str">
        <f>IF(F384="","",F384/'ادخال البيانات'!$P$3)</f>
        <v/>
      </c>
      <c r="H384" s="77" t="str">
        <f>IF('ادخال البيانات'!J386="","",'ادخال البيانات'!K386)</f>
        <v/>
      </c>
      <c r="I384" s="78" t="str">
        <f>IF(H384="","",H384/'ادخال البيانات'!$P$3)</f>
        <v/>
      </c>
      <c r="J384" s="81" t="str">
        <f>IF('ادخال البيانات'!M386="","",'ادخال البيانات'!N386)</f>
        <v/>
      </c>
      <c r="K384" s="82" t="str">
        <f>IF(J384="","",J384/'ادخال البيانات'!$P$3)</f>
        <v/>
      </c>
      <c r="L384" s="66" t="str">
        <f>IF('ادخال البيانات'!P386="","",'ادخال البيانات'!Q386)</f>
        <v/>
      </c>
      <c r="M384" s="79" t="str">
        <f>IF(L384="","",L384/'ادخال البيانات'!$P$3)</f>
        <v/>
      </c>
      <c r="N384" s="138" t="str">
        <f>IF('ادخال البيانات'!T386="","",'ادخال البيانات'!T386)</f>
        <v/>
      </c>
      <c r="O384" s="139" t="str">
        <f>IF(N384="","",N384/'ادخال البيانات'!$P$3)</f>
        <v/>
      </c>
      <c r="P384" s="156" t="str">
        <f>IF('ادخال البيانات'!W386="","",'ادخال البيانات'!W386)</f>
        <v/>
      </c>
      <c r="Q384" s="157" t="str">
        <f>IF(P384="","",P384/'ادخال البيانات'!$P$3)</f>
        <v/>
      </c>
      <c r="R384" s="66">
        <f>'ادخال البيانات'!Q389</f>
        <v>0</v>
      </c>
      <c r="S384" s="67">
        <f t="shared" si="10"/>
        <v>0</v>
      </c>
      <c r="T384" s="5"/>
    </row>
    <row r="385" spans="2:20" x14ac:dyDescent="0.3">
      <c r="B385"/>
      <c r="D385" s="83" t="str">
        <f>IF('ادخال البيانات'!D387="","",'ادخال البيانات'!E387)</f>
        <v/>
      </c>
      <c r="E385" s="84" t="str">
        <f>IF(D385="","",D385/'ادخال البيانات'!$P$3)</f>
        <v/>
      </c>
      <c r="F385" s="83" t="str">
        <f>IF('ادخال البيانات'!G387="","",'ادخال البيانات'!H387)</f>
        <v/>
      </c>
      <c r="G385" s="80" t="str">
        <f>IF(F385="","",F385/'ادخال البيانات'!$P$3)</f>
        <v/>
      </c>
      <c r="H385" s="77" t="str">
        <f>IF('ادخال البيانات'!J387="","",'ادخال البيانات'!K387)</f>
        <v/>
      </c>
      <c r="I385" s="78" t="str">
        <f>IF(H385="","",H385/'ادخال البيانات'!$P$3)</f>
        <v/>
      </c>
      <c r="J385" s="81" t="str">
        <f>IF('ادخال البيانات'!M387="","",'ادخال البيانات'!N387)</f>
        <v/>
      </c>
      <c r="K385" s="82" t="str">
        <f>IF(J385="","",J385/'ادخال البيانات'!$P$3)</f>
        <v/>
      </c>
      <c r="L385" s="66" t="str">
        <f>IF('ادخال البيانات'!P387="","",'ادخال البيانات'!Q387)</f>
        <v/>
      </c>
      <c r="M385" s="79" t="str">
        <f>IF(L385="","",L385/'ادخال البيانات'!$P$3)</f>
        <v/>
      </c>
      <c r="N385" s="138" t="str">
        <f>IF('ادخال البيانات'!T387="","",'ادخال البيانات'!T387)</f>
        <v/>
      </c>
      <c r="O385" s="139" t="str">
        <f>IF(N385="","",N385/'ادخال البيانات'!$P$3)</f>
        <v/>
      </c>
      <c r="P385" s="156" t="str">
        <f>IF('ادخال البيانات'!W387="","",'ادخال البيانات'!W387)</f>
        <v/>
      </c>
      <c r="Q385" s="157" t="str">
        <f>IF(P385="","",P385/'ادخال البيانات'!$P$3)</f>
        <v/>
      </c>
      <c r="R385" s="66">
        <f>'ادخال البيانات'!Q390</f>
        <v>0</v>
      </c>
      <c r="S385" s="67">
        <f t="shared" si="10"/>
        <v>0</v>
      </c>
      <c r="T385" s="5"/>
    </row>
    <row r="386" spans="2:20" x14ac:dyDescent="0.3">
      <c r="B386"/>
      <c r="D386" s="83" t="str">
        <f>IF('ادخال البيانات'!D388="","",'ادخال البيانات'!E388)</f>
        <v/>
      </c>
      <c r="E386" s="84" t="str">
        <f>IF(D386="","",D386/'ادخال البيانات'!$P$3)</f>
        <v/>
      </c>
      <c r="F386" s="83" t="str">
        <f>IF('ادخال البيانات'!G388="","",'ادخال البيانات'!H388)</f>
        <v/>
      </c>
      <c r="G386" s="80" t="str">
        <f>IF(F386="","",F386/'ادخال البيانات'!$P$3)</f>
        <v/>
      </c>
      <c r="H386" s="77" t="str">
        <f>IF('ادخال البيانات'!J388="","",'ادخال البيانات'!K388)</f>
        <v/>
      </c>
      <c r="I386" s="78" t="str">
        <f>IF(H386="","",H386/'ادخال البيانات'!$P$3)</f>
        <v/>
      </c>
      <c r="J386" s="81" t="str">
        <f>IF('ادخال البيانات'!M388="","",'ادخال البيانات'!N388)</f>
        <v/>
      </c>
      <c r="K386" s="82" t="str">
        <f>IF(J386="","",J386/'ادخال البيانات'!$P$3)</f>
        <v/>
      </c>
      <c r="L386" s="66" t="str">
        <f>IF('ادخال البيانات'!P388="","",'ادخال البيانات'!Q388)</f>
        <v/>
      </c>
      <c r="M386" s="79" t="str">
        <f>IF(L386="","",L386/'ادخال البيانات'!$P$3)</f>
        <v/>
      </c>
      <c r="N386" s="138" t="str">
        <f>IF('ادخال البيانات'!T388="","",'ادخال البيانات'!T388)</f>
        <v/>
      </c>
      <c r="O386" s="139" t="str">
        <f>IF(N386="","",N386/'ادخال البيانات'!$P$3)</f>
        <v/>
      </c>
      <c r="P386" s="156" t="str">
        <f>IF('ادخال البيانات'!W388="","",'ادخال البيانات'!W388)</f>
        <v/>
      </c>
      <c r="Q386" s="157" t="str">
        <f>IF(P386="","",P386/'ادخال البيانات'!$P$3)</f>
        <v/>
      </c>
      <c r="R386" s="66">
        <f>'ادخال البيانات'!Q391</f>
        <v>0</v>
      </c>
      <c r="S386" s="67">
        <f t="shared" si="10"/>
        <v>0</v>
      </c>
      <c r="T386" s="5"/>
    </row>
    <row r="387" spans="2:20" x14ac:dyDescent="0.3">
      <c r="B387"/>
      <c r="D387" s="83" t="str">
        <f>IF('ادخال البيانات'!D389="","",'ادخال البيانات'!E389)</f>
        <v/>
      </c>
      <c r="E387" s="84" t="str">
        <f>IF(D387="","",D387/'ادخال البيانات'!$P$3)</f>
        <v/>
      </c>
      <c r="F387" s="83" t="str">
        <f>IF('ادخال البيانات'!G389="","",'ادخال البيانات'!H389)</f>
        <v/>
      </c>
      <c r="G387" s="80" t="str">
        <f>IF(F387="","",F387/'ادخال البيانات'!$P$3)</f>
        <v/>
      </c>
      <c r="H387" s="77" t="str">
        <f>IF('ادخال البيانات'!J389="","",'ادخال البيانات'!K389)</f>
        <v/>
      </c>
      <c r="I387" s="78" t="str">
        <f>IF(H387="","",H387/'ادخال البيانات'!$P$3)</f>
        <v/>
      </c>
      <c r="J387" s="81" t="str">
        <f>IF('ادخال البيانات'!M389="","",'ادخال البيانات'!N389)</f>
        <v/>
      </c>
      <c r="K387" s="82" t="str">
        <f>IF(J387="","",J387/'ادخال البيانات'!$P$3)</f>
        <v/>
      </c>
      <c r="L387" s="66" t="str">
        <f>IF('ادخال البيانات'!P389="","",'ادخال البيانات'!Q389)</f>
        <v/>
      </c>
      <c r="M387" s="79" t="str">
        <f>IF(L387="","",L387/'ادخال البيانات'!$P$3)</f>
        <v/>
      </c>
      <c r="N387" s="138" t="str">
        <f>IF('ادخال البيانات'!T389="","",'ادخال البيانات'!T389)</f>
        <v/>
      </c>
      <c r="O387" s="139" t="str">
        <f>IF(N387="","",N387/'ادخال البيانات'!$P$3)</f>
        <v/>
      </c>
      <c r="P387" s="156" t="str">
        <f>IF('ادخال البيانات'!W389="","",'ادخال البيانات'!W389)</f>
        <v/>
      </c>
      <c r="Q387" s="157" t="str">
        <f>IF(P387="","",P387/'ادخال البيانات'!$P$3)</f>
        <v/>
      </c>
      <c r="R387" s="66">
        <f>'ادخال البيانات'!Q392</f>
        <v>0</v>
      </c>
      <c r="S387" s="67">
        <f t="shared" si="10"/>
        <v>0</v>
      </c>
      <c r="T387" s="5"/>
    </row>
    <row r="388" spans="2:20" x14ac:dyDescent="0.3">
      <c r="B388"/>
      <c r="D388" s="83" t="str">
        <f>IF('ادخال البيانات'!D390="","",'ادخال البيانات'!E390)</f>
        <v/>
      </c>
      <c r="E388" s="84" t="str">
        <f>IF(D388="","",D388/'ادخال البيانات'!$P$3)</f>
        <v/>
      </c>
      <c r="F388" s="83" t="str">
        <f>IF('ادخال البيانات'!G390="","",'ادخال البيانات'!H390)</f>
        <v/>
      </c>
      <c r="G388" s="80" t="str">
        <f>IF(F388="","",F388/'ادخال البيانات'!$P$3)</f>
        <v/>
      </c>
      <c r="H388" s="77" t="str">
        <f>IF('ادخال البيانات'!J390="","",'ادخال البيانات'!K390)</f>
        <v/>
      </c>
      <c r="I388" s="78" t="str">
        <f>IF(H388="","",H388/'ادخال البيانات'!$P$3)</f>
        <v/>
      </c>
      <c r="J388" s="81" t="str">
        <f>IF('ادخال البيانات'!M390="","",'ادخال البيانات'!N390)</f>
        <v/>
      </c>
      <c r="K388" s="82" t="str">
        <f>IF(J388="","",J388/'ادخال البيانات'!$P$3)</f>
        <v/>
      </c>
      <c r="L388" s="66" t="str">
        <f>IF('ادخال البيانات'!P390="","",'ادخال البيانات'!Q390)</f>
        <v/>
      </c>
      <c r="M388" s="79" t="str">
        <f>IF(L388="","",L388/'ادخال البيانات'!$P$3)</f>
        <v/>
      </c>
      <c r="N388" s="138" t="str">
        <f>IF('ادخال البيانات'!T390="","",'ادخال البيانات'!T390)</f>
        <v/>
      </c>
      <c r="O388" s="139" t="str">
        <f>IF(N388="","",N388/'ادخال البيانات'!$P$3)</f>
        <v/>
      </c>
      <c r="P388" s="156" t="str">
        <f>IF('ادخال البيانات'!W390="","",'ادخال البيانات'!W390)</f>
        <v/>
      </c>
      <c r="Q388" s="157" t="str">
        <f>IF(P388="","",P388/'ادخال البيانات'!$P$3)</f>
        <v/>
      </c>
      <c r="R388" s="66">
        <f>'ادخال البيانات'!Q393</f>
        <v>0</v>
      </c>
      <c r="S388" s="67">
        <f t="shared" si="10"/>
        <v>0</v>
      </c>
      <c r="T388" s="5"/>
    </row>
    <row r="389" spans="2:20" x14ac:dyDescent="0.3">
      <c r="B389"/>
      <c r="D389" s="83" t="str">
        <f>IF('ادخال البيانات'!D391="","",'ادخال البيانات'!E391)</f>
        <v/>
      </c>
      <c r="E389" s="84" t="str">
        <f>IF(D389="","",D389/'ادخال البيانات'!$P$3)</f>
        <v/>
      </c>
      <c r="F389" s="83" t="str">
        <f>IF('ادخال البيانات'!G391="","",'ادخال البيانات'!H391)</f>
        <v/>
      </c>
      <c r="G389" s="80" t="str">
        <f>IF(F389="","",F389/'ادخال البيانات'!$P$3)</f>
        <v/>
      </c>
      <c r="H389" s="77" t="str">
        <f>IF('ادخال البيانات'!J391="","",'ادخال البيانات'!K391)</f>
        <v/>
      </c>
      <c r="I389" s="78" t="str">
        <f>IF(H389="","",H389/'ادخال البيانات'!$P$3)</f>
        <v/>
      </c>
      <c r="J389" s="81" t="str">
        <f>IF('ادخال البيانات'!M391="","",'ادخال البيانات'!N391)</f>
        <v/>
      </c>
      <c r="K389" s="82" t="str">
        <f>IF(J389="","",J389/'ادخال البيانات'!$P$3)</f>
        <v/>
      </c>
      <c r="L389" s="66" t="str">
        <f>IF('ادخال البيانات'!P391="","",'ادخال البيانات'!Q391)</f>
        <v/>
      </c>
      <c r="M389" s="79" t="str">
        <f>IF(L389="","",L389/'ادخال البيانات'!$P$3)</f>
        <v/>
      </c>
      <c r="N389" s="138" t="str">
        <f>IF('ادخال البيانات'!T391="","",'ادخال البيانات'!T391)</f>
        <v/>
      </c>
      <c r="O389" s="139" t="str">
        <f>IF(N389="","",N389/'ادخال البيانات'!$P$3)</f>
        <v/>
      </c>
      <c r="P389" s="156" t="str">
        <f>IF('ادخال البيانات'!W391="","",'ادخال البيانات'!W391)</f>
        <v/>
      </c>
      <c r="Q389" s="157" t="str">
        <f>IF(P389="","",P389/'ادخال البيانات'!$P$3)</f>
        <v/>
      </c>
      <c r="R389" s="66">
        <f>'ادخال البيانات'!Q394</f>
        <v>0</v>
      </c>
      <c r="S389" s="67">
        <f t="shared" si="10"/>
        <v>0</v>
      </c>
      <c r="T389" s="5"/>
    </row>
    <row r="390" spans="2:20" x14ac:dyDescent="0.3">
      <c r="B390"/>
      <c r="D390" s="83" t="str">
        <f>IF('ادخال البيانات'!D392="","",'ادخال البيانات'!E392)</f>
        <v/>
      </c>
      <c r="E390" s="84" t="str">
        <f>IF(D390="","",D390/'ادخال البيانات'!$P$3)</f>
        <v/>
      </c>
      <c r="F390" s="83" t="str">
        <f>IF('ادخال البيانات'!G392="","",'ادخال البيانات'!H392)</f>
        <v/>
      </c>
      <c r="G390" s="80" t="str">
        <f>IF(F390="","",F390/'ادخال البيانات'!$P$3)</f>
        <v/>
      </c>
      <c r="H390" s="77" t="str">
        <f>IF('ادخال البيانات'!J392="","",'ادخال البيانات'!K392)</f>
        <v/>
      </c>
      <c r="I390" s="78" t="str">
        <f>IF(H390="","",H390/'ادخال البيانات'!$P$3)</f>
        <v/>
      </c>
      <c r="J390" s="81" t="str">
        <f>IF('ادخال البيانات'!M392="","",'ادخال البيانات'!N392)</f>
        <v/>
      </c>
      <c r="K390" s="82" t="str">
        <f>IF(J390="","",J390/'ادخال البيانات'!$P$3)</f>
        <v/>
      </c>
      <c r="L390" s="66" t="str">
        <f>IF('ادخال البيانات'!P392="","",'ادخال البيانات'!Q392)</f>
        <v/>
      </c>
      <c r="M390" s="79" t="str">
        <f>IF(L390="","",L390/'ادخال البيانات'!$P$3)</f>
        <v/>
      </c>
      <c r="N390" s="138" t="str">
        <f>IF('ادخال البيانات'!T392="","",'ادخال البيانات'!T392)</f>
        <v/>
      </c>
      <c r="O390" s="139" t="str">
        <f>IF(N390="","",N390/'ادخال البيانات'!$P$3)</f>
        <v/>
      </c>
      <c r="P390" s="156" t="str">
        <f>IF('ادخال البيانات'!W392="","",'ادخال البيانات'!W392)</f>
        <v/>
      </c>
      <c r="Q390" s="157" t="str">
        <f>IF(P390="","",P390/'ادخال البيانات'!$P$3)</f>
        <v/>
      </c>
      <c r="R390" s="66">
        <f>'ادخال البيانات'!Q395</f>
        <v>0</v>
      </c>
      <c r="S390" s="67">
        <f t="shared" si="10"/>
        <v>0</v>
      </c>
      <c r="T390" s="5"/>
    </row>
    <row r="391" spans="2:20" x14ac:dyDescent="0.3">
      <c r="B391"/>
      <c r="D391" s="83" t="str">
        <f>IF('ادخال البيانات'!D393="","",'ادخال البيانات'!E393)</f>
        <v/>
      </c>
      <c r="E391" s="84" t="str">
        <f>IF(D391="","",D391/'ادخال البيانات'!$P$3)</f>
        <v/>
      </c>
      <c r="F391" s="83" t="str">
        <f>IF('ادخال البيانات'!G393="","",'ادخال البيانات'!H393)</f>
        <v/>
      </c>
      <c r="G391" s="80" t="str">
        <f>IF(F391="","",F391/'ادخال البيانات'!$P$3)</f>
        <v/>
      </c>
      <c r="H391" s="77" t="str">
        <f>IF('ادخال البيانات'!J393="","",'ادخال البيانات'!K393)</f>
        <v/>
      </c>
      <c r="I391" s="78" t="str">
        <f>IF(H391="","",H391/'ادخال البيانات'!$P$3)</f>
        <v/>
      </c>
      <c r="J391" s="81" t="str">
        <f>IF('ادخال البيانات'!M393="","",'ادخال البيانات'!N393)</f>
        <v/>
      </c>
      <c r="K391" s="82" t="str">
        <f>IF(J391="","",J391/'ادخال البيانات'!$P$3)</f>
        <v/>
      </c>
      <c r="L391" s="66" t="str">
        <f>IF('ادخال البيانات'!P393="","",'ادخال البيانات'!Q393)</f>
        <v/>
      </c>
      <c r="M391" s="79" t="str">
        <f>IF(L391="","",L391/'ادخال البيانات'!$P$3)</f>
        <v/>
      </c>
      <c r="N391" s="138" t="str">
        <f>IF('ادخال البيانات'!T393="","",'ادخال البيانات'!T393)</f>
        <v/>
      </c>
      <c r="O391" s="139" t="str">
        <f>IF(N391="","",N391/'ادخال البيانات'!$P$3)</f>
        <v/>
      </c>
      <c r="P391" s="156" t="str">
        <f>IF('ادخال البيانات'!W393="","",'ادخال البيانات'!W393)</f>
        <v/>
      </c>
      <c r="Q391" s="157" t="str">
        <f>IF(P391="","",P391/'ادخال البيانات'!$P$3)</f>
        <v/>
      </c>
      <c r="R391" s="66">
        <f>'ادخال البيانات'!Q396</f>
        <v>0</v>
      </c>
      <c r="S391" s="67">
        <f t="shared" si="10"/>
        <v>0</v>
      </c>
      <c r="T391" s="5"/>
    </row>
    <row r="392" spans="2:20" x14ac:dyDescent="0.3">
      <c r="B392"/>
      <c r="D392" s="83" t="str">
        <f>IF('ادخال البيانات'!D394="","",'ادخال البيانات'!E394)</f>
        <v/>
      </c>
      <c r="E392" s="84" t="str">
        <f>IF(D392="","",D392/'ادخال البيانات'!$P$3)</f>
        <v/>
      </c>
      <c r="F392" s="83" t="str">
        <f>IF('ادخال البيانات'!G394="","",'ادخال البيانات'!H394)</f>
        <v/>
      </c>
      <c r="G392" s="80" t="str">
        <f>IF(F392="","",F392/'ادخال البيانات'!$P$3)</f>
        <v/>
      </c>
      <c r="H392" s="77" t="str">
        <f>IF('ادخال البيانات'!J394="","",'ادخال البيانات'!K394)</f>
        <v/>
      </c>
      <c r="I392" s="78" t="str">
        <f>IF(H392="","",H392/'ادخال البيانات'!$P$3)</f>
        <v/>
      </c>
      <c r="J392" s="81" t="str">
        <f>IF('ادخال البيانات'!M394="","",'ادخال البيانات'!N394)</f>
        <v/>
      </c>
      <c r="K392" s="82" t="str">
        <f>IF(J392="","",J392/'ادخال البيانات'!$P$3)</f>
        <v/>
      </c>
      <c r="L392" s="66" t="str">
        <f>IF('ادخال البيانات'!P394="","",'ادخال البيانات'!Q394)</f>
        <v/>
      </c>
      <c r="M392" s="79" t="str">
        <f>IF(L392="","",L392/'ادخال البيانات'!$P$3)</f>
        <v/>
      </c>
      <c r="N392" s="138" t="str">
        <f>IF('ادخال البيانات'!T394="","",'ادخال البيانات'!T394)</f>
        <v/>
      </c>
      <c r="O392" s="139" t="str">
        <f>IF(N392="","",N392/'ادخال البيانات'!$P$3)</f>
        <v/>
      </c>
      <c r="P392" s="156" t="str">
        <f>IF('ادخال البيانات'!W394="","",'ادخال البيانات'!W394)</f>
        <v/>
      </c>
      <c r="Q392" s="157" t="str">
        <f>IF(P392="","",P392/'ادخال البيانات'!$P$3)</f>
        <v/>
      </c>
      <c r="R392" s="66">
        <f>'ادخال البيانات'!Q397</f>
        <v>0</v>
      </c>
      <c r="S392" s="67">
        <f t="shared" si="10"/>
        <v>0</v>
      </c>
      <c r="T392" s="5"/>
    </row>
    <row r="393" spans="2:20" x14ac:dyDescent="0.3">
      <c r="B393"/>
      <c r="D393" s="83" t="str">
        <f>IF('ادخال البيانات'!D395="","",'ادخال البيانات'!E395)</f>
        <v/>
      </c>
      <c r="E393" s="84" t="str">
        <f>IF(D393="","",D393/'ادخال البيانات'!$P$3)</f>
        <v/>
      </c>
      <c r="F393" s="83" t="str">
        <f>IF('ادخال البيانات'!G395="","",'ادخال البيانات'!H395)</f>
        <v/>
      </c>
      <c r="G393" s="80" t="str">
        <f>IF(F393="","",F393/'ادخال البيانات'!$P$3)</f>
        <v/>
      </c>
      <c r="H393" s="77" t="str">
        <f>IF('ادخال البيانات'!J395="","",'ادخال البيانات'!K395)</f>
        <v/>
      </c>
      <c r="I393" s="78" t="str">
        <f>IF(H393="","",H393/'ادخال البيانات'!$P$3)</f>
        <v/>
      </c>
      <c r="J393" s="81" t="str">
        <f>IF('ادخال البيانات'!M395="","",'ادخال البيانات'!N395)</f>
        <v/>
      </c>
      <c r="K393" s="82" t="str">
        <f>IF(J393="","",J393/'ادخال البيانات'!$P$3)</f>
        <v/>
      </c>
      <c r="L393" s="66" t="str">
        <f>IF('ادخال البيانات'!P395="","",'ادخال البيانات'!Q395)</f>
        <v/>
      </c>
      <c r="M393" s="79" t="str">
        <f>IF(L393="","",L393/'ادخال البيانات'!$P$3)</f>
        <v/>
      </c>
      <c r="N393" s="138" t="str">
        <f>IF('ادخال البيانات'!T395="","",'ادخال البيانات'!T395)</f>
        <v/>
      </c>
      <c r="O393" s="139" t="str">
        <f>IF(N393="","",N393/'ادخال البيانات'!$P$3)</f>
        <v/>
      </c>
      <c r="P393" s="156" t="str">
        <f>IF('ادخال البيانات'!W395="","",'ادخال البيانات'!W395)</f>
        <v/>
      </c>
      <c r="Q393" s="157" t="str">
        <f>IF(P393="","",P393/'ادخال البيانات'!$P$3)</f>
        <v/>
      </c>
      <c r="R393" s="66">
        <f>'ادخال البيانات'!Q398</f>
        <v>0</v>
      </c>
      <c r="S393" s="67">
        <f t="shared" si="10"/>
        <v>0</v>
      </c>
      <c r="T393" s="5"/>
    </row>
    <row r="394" spans="2:20" x14ac:dyDescent="0.3">
      <c r="B394"/>
      <c r="D394" s="83" t="str">
        <f>IF('ادخال البيانات'!D396="","",'ادخال البيانات'!E396)</f>
        <v/>
      </c>
      <c r="E394" s="84" t="str">
        <f>IF(D394="","",D394/'ادخال البيانات'!$P$3)</f>
        <v/>
      </c>
      <c r="F394" s="83" t="str">
        <f>IF('ادخال البيانات'!G396="","",'ادخال البيانات'!H396)</f>
        <v/>
      </c>
      <c r="G394" s="80" t="str">
        <f>IF(F394="","",F394/'ادخال البيانات'!$P$3)</f>
        <v/>
      </c>
      <c r="H394" s="77" t="str">
        <f>IF('ادخال البيانات'!J396="","",'ادخال البيانات'!K396)</f>
        <v/>
      </c>
      <c r="I394" s="78" t="str">
        <f>IF(H394="","",H394/'ادخال البيانات'!$P$3)</f>
        <v/>
      </c>
      <c r="J394" s="81" t="str">
        <f>IF('ادخال البيانات'!M396="","",'ادخال البيانات'!N396)</f>
        <v/>
      </c>
      <c r="K394" s="82" t="str">
        <f>IF(J394="","",J394/'ادخال البيانات'!$P$3)</f>
        <v/>
      </c>
      <c r="L394" s="66" t="str">
        <f>IF('ادخال البيانات'!P396="","",'ادخال البيانات'!Q396)</f>
        <v/>
      </c>
      <c r="M394" s="79" t="str">
        <f>IF(L394="","",L394/'ادخال البيانات'!$P$3)</f>
        <v/>
      </c>
      <c r="N394" s="138" t="str">
        <f>IF('ادخال البيانات'!T396="","",'ادخال البيانات'!T396)</f>
        <v/>
      </c>
      <c r="O394" s="139" t="str">
        <f>IF(N394="","",N394/'ادخال البيانات'!$P$3)</f>
        <v/>
      </c>
      <c r="P394" s="156" t="str">
        <f>IF('ادخال البيانات'!W396="","",'ادخال البيانات'!W396)</f>
        <v/>
      </c>
      <c r="Q394" s="157" t="str">
        <f>IF(P394="","",P394/'ادخال البيانات'!$P$3)</f>
        <v/>
      </c>
      <c r="R394" s="66">
        <f>'ادخال البيانات'!Q399</f>
        <v>0</v>
      </c>
      <c r="S394" s="67">
        <f t="shared" si="10"/>
        <v>0</v>
      </c>
      <c r="T394" s="5"/>
    </row>
    <row r="395" spans="2:20" x14ac:dyDescent="0.3">
      <c r="B395"/>
      <c r="D395" s="83" t="str">
        <f>IF('ادخال البيانات'!D397="","",'ادخال البيانات'!E397)</f>
        <v/>
      </c>
      <c r="E395" s="84" t="str">
        <f>IF(D395="","",D395/'ادخال البيانات'!$P$3)</f>
        <v/>
      </c>
      <c r="F395" s="83" t="str">
        <f>IF('ادخال البيانات'!G397="","",'ادخال البيانات'!H397)</f>
        <v/>
      </c>
      <c r="G395" s="80" t="str">
        <f>IF(F395="","",F395/'ادخال البيانات'!$P$3)</f>
        <v/>
      </c>
      <c r="H395" s="77" t="str">
        <f>IF('ادخال البيانات'!J397="","",'ادخال البيانات'!K397)</f>
        <v/>
      </c>
      <c r="I395" s="78" t="str">
        <f>IF(H395="","",H395/'ادخال البيانات'!$P$3)</f>
        <v/>
      </c>
      <c r="J395" s="81" t="str">
        <f>IF('ادخال البيانات'!M397="","",'ادخال البيانات'!N397)</f>
        <v/>
      </c>
      <c r="K395" s="82" t="str">
        <f>IF(J395="","",J395/'ادخال البيانات'!$P$3)</f>
        <v/>
      </c>
      <c r="L395" s="66" t="str">
        <f>IF('ادخال البيانات'!P397="","",'ادخال البيانات'!Q397)</f>
        <v/>
      </c>
      <c r="M395" s="79" t="str">
        <f>IF(L395="","",L395/'ادخال البيانات'!$P$3)</f>
        <v/>
      </c>
      <c r="N395" s="138" t="str">
        <f>IF('ادخال البيانات'!T397="","",'ادخال البيانات'!T397)</f>
        <v/>
      </c>
      <c r="O395" s="139" t="str">
        <f>IF(N395="","",N395/'ادخال البيانات'!$P$3)</f>
        <v/>
      </c>
      <c r="P395" s="156" t="str">
        <f>IF('ادخال البيانات'!W397="","",'ادخال البيانات'!W397)</f>
        <v/>
      </c>
      <c r="Q395" s="157" t="str">
        <f>IF(P395="","",P395/'ادخال البيانات'!$P$3)</f>
        <v/>
      </c>
      <c r="R395" s="66">
        <f>'ادخال البيانات'!Q400</f>
        <v>0</v>
      </c>
      <c r="S395" s="67">
        <f t="shared" si="10"/>
        <v>0</v>
      </c>
      <c r="T395" s="5"/>
    </row>
    <row r="396" spans="2:20" x14ac:dyDescent="0.3">
      <c r="B396"/>
      <c r="D396" s="83" t="str">
        <f>IF('ادخال البيانات'!D398="","",'ادخال البيانات'!E398)</f>
        <v/>
      </c>
      <c r="E396" s="84" t="str">
        <f>IF(D396="","",D396/'ادخال البيانات'!$P$3)</f>
        <v/>
      </c>
      <c r="F396" s="83" t="str">
        <f>IF('ادخال البيانات'!G398="","",'ادخال البيانات'!H398)</f>
        <v/>
      </c>
      <c r="G396" s="80" t="str">
        <f>IF(F396="","",F396/'ادخال البيانات'!$P$3)</f>
        <v/>
      </c>
      <c r="H396" s="77" t="str">
        <f>IF('ادخال البيانات'!J398="","",'ادخال البيانات'!K398)</f>
        <v/>
      </c>
      <c r="I396" s="78" t="str">
        <f>IF(H396="","",H396/'ادخال البيانات'!$P$3)</f>
        <v/>
      </c>
      <c r="J396" s="81" t="str">
        <f>IF('ادخال البيانات'!M398="","",'ادخال البيانات'!N398)</f>
        <v/>
      </c>
      <c r="K396" s="82" t="str">
        <f>IF(J396="","",J396/'ادخال البيانات'!$P$3)</f>
        <v/>
      </c>
      <c r="L396" s="66" t="str">
        <f>IF('ادخال البيانات'!P398="","",'ادخال البيانات'!Q398)</f>
        <v/>
      </c>
      <c r="M396" s="79" t="str">
        <f>IF(L396="","",L396/'ادخال البيانات'!$P$3)</f>
        <v/>
      </c>
      <c r="N396" s="138" t="str">
        <f>IF('ادخال البيانات'!T398="","",'ادخال البيانات'!T398)</f>
        <v/>
      </c>
      <c r="O396" s="139" t="str">
        <f>IF(N396="","",N396/'ادخال البيانات'!$P$3)</f>
        <v/>
      </c>
      <c r="P396" s="156" t="str">
        <f>IF('ادخال البيانات'!W398="","",'ادخال البيانات'!W398)</f>
        <v/>
      </c>
      <c r="Q396" s="157" t="str">
        <f>IF(P396="","",P396/'ادخال البيانات'!$P$3)</f>
        <v/>
      </c>
      <c r="R396" s="66">
        <f>'ادخال البيانات'!Q401</f>
        <v>0</v>
      </c>
      <c r="S396" s="67">
        <f t="shared" si="10"/>
        <v>0</v>
      </c>
      <c r="T396" s="5"/>
    </row>
    <row r="397" spans="2:20" x14ac:dyDescent="0.3">
      <c r="B397"/>
      <c r="D397" s="83" t="str">
        <f>IF('ادخال البيانات'!D399="","",'ادخال البيانات'!E399)</f>
        <v/>
      </c>
      <c r="E397" s="84" t="str">
        <f>IF(D397="","",D397/'ادخال البيانات'!$P$3)</f>
        <v/>
      </c>
      <c r="F397" s="83" t="str">
        <f>IF('ادخال البيانات'!G399="","",'ادخال البيانات'!H399)</f>
        <v/>
      </c>
      <c r="G397" s="80" t="str">
        <f>IF(F397="","",F397/'ادخال البيانات'!$P$3)</f>
        <v/>
      </c>
      <c r="H397" s="77" t="str">
        <f>IF('ادخال البيانات'!J399="","",'ادخال البيانات'!K399)</f>
        <v/>
      </c>
      <c r="I397" s="78" t="str">
        <f>IF(H397="","",H397/'ادخال البيانات'!$P$3)</f>
        <v/>
      </c>
      <c r="J397" s="81" t="str">
        <f>IF('ادخال البيانات'!M399="","",'ادخال البيانات'!N399)</f>
        <v/>
      </c>
      <c r="K397" s="82" t="str">
        <f>IF(J397="","",J397/'ادخال البيانات'!$P$3)</f>
        <v/>
      </c>
      <c r="L397" s="66" t="str">
        <f>IF('ادخال البيانات'!P399="","",'ادخال البيانات'!Q399)</f>
        <v/>
      </c>
      <c r="M397" s="79" t="str">
        <f>IF(L397="","",L397/'ادخال البيانات'!$P$3)</f>
        <v/>
      </c>
      <c r="N397" s="138" t="str">
        <f>IF('ادخال البيانات'!T399="","",'ادخال البيانات'!T399)</f>
        <v/>
      </c>
      <c r="O397" s="139" t="str">
        <f>IF(N397="","",N397/'ادخال البيانات'!$P$3)</f>
        <v/>
      </c>
      <c r="P397" s="156" t="str">
        <f>IF('ادخال البيانات'!W399="","",'ادخال البيانات'!W399)</f>
        <v/>
      </c>
      <c r="Q397" s="157" t="str">
        <f>IF(P397="","",P397/'ادخال البيانات'!$P$3)</f>
        <v/>
      </c>
      <c r="R397" s="66">
        <f>'ادخال البيانات'!Q402</f>
        <v>0</v>
      </c>
      <c r="S397" s="67">
        <f t="shared" si="10"/>
        <v>0</v>
      </c>
      <c r="T397" s="5"/>
    </row>
    <row r="398" spans="2:20" x14ac:dyDescent="0.3">
      <c r="B398"/>
      <c r="D398" s="83" t="str">
        <f>IF('ادخال البيانات'!D400="","",'ادخال البيانات'!E400)</f>
        <v/>
      </c>
      <c r="E398" s="84" t="str">
        <f>IF(D398="","",D398/'ادخال البيانات'!$P$3)</f>
        <v/>
      </c>
      <c r="F398" s="83" t="str">
        <f>IF('ادخال البيانات'!G400="","",'ادخال البيانات'!H400)</f>
        <v/>
      </c>
      <c r="G398" s="80" t="str">
        <f>IF(F398="","",F398/'ادخال البيانات'!$P$3)</f>
        <v/>
      </c>
      <c r="H398" s="77" t="str">
        <f>IF('ادخال البيانات'!J400="","",'ادخال البيانات'!K400)</f>
        <v/>
      </c>
      <c r="I398" s="78" t="str">
        <f>IF(H398="","",H398/'ادخال البيانات'!$P$3)</f>
        <v/>
      </c>
      <c r="J398" s="81" t="str">
        <f>IF('ادخال البيانات'!M400="","",'ادخال البيانات'!N400)</f>
        <v/>
      </c>
      <c r="K398" s="82" t="str">
        <f>IF(J398="","",J398/'ادخال البيانات'!$P$3)</f>
        <v/>
      </c>
      <c r="L398" s="66" t="str">
        <f>IF('ادخال البيانات'!P400="","",'ادخال البيانات'!Q400)</f>
        <v/>
      </c>
      <c r="M398" s="79" t="str">
        <f>IF(L398="","",L398/'ادخال البيانات'!$P$3)</f>
        <v/>
      </c>
      <c r="N398" s="138" t="str">
        <f>IF('ادخال البيانات'!T400="","",'ادخال البيانات'!T400)</f>
        <v/>
      </c>
      <c r="O398" s="139" t="str">
        <f>IF(N398="","",N398/'ادخال البيانات'!$P$3)</f>
        <v/>
      </c>
      <c r="P398" s="156" t="str">
        <f>IF('ادخال البيانات'!W400="","",'ادخال البيانات'!W400)</f>
        <v/>
      </c>
      <c r="Q398" s="157" t="str">
        <f>IF(P398="","",P398/'ادخال البيانات'!$P$3)</f>
        <v/>
      </c>
      <c r="R398" s="66">
        <f>'ادخال البيانات'!Q403</f>
        <v>0</v>
      </c>
      <c r="S398" s="67">
        <f t="shared" si="10"/>
        <v>0</v>
      </c>
      <c r="T398" s="5"/>
    </row>
    <row r="399" spans="2:20" x14ac:dyDescent="0.3">
      <c r="B399"/>
      <c r="D399" s="83" t="str">
        <f>IF('ادخال البيانات'!D401="","",'ادخال البيانات'!E401)</f>
        <v/>
      </c>
      <c r="E399" s="84" t="str">
        <f>IF(D399="","",D399/'ادخال البيانات'!$P$3)</f>
        <v/>
      </c>
      <c r="F399" s="83" t="str">
        <f>IF('ادخال البيانات'!G401="","",'ادخال البيانات'!H401)</f>
        <v/>
      </c>
      <c r="G399" s="80" t="str">
        <f>IF(F399="","",F399/'ادخال البيانات'!$P$3)</f>
        <v/>
      </c>
      <c r="H399" s="77" t="str">
        <f>IF('ادخال البيانات'!J401="","",'ادخال البيانات'!K401)</f>
        <v/>
      </c>
      <c r="I399" s="78" t="str">
        <f>IF(H399="","",H399/'ادخال البيانات'!$P$3)</f>
        <v/>
      </c>
      <c r="J399" s="81" t="str">
        <f>IF('ادخال البيانات'!M401="","",'ادخال البيانات'!N401)</f>
        <v/>
      </c>
      <c r="K399" s="82" t="str">
        <f>IF(J399="","",J399/'ادخال البيانات'!$P$3)</f>
        <v/>
      </c>
      <c r="L399" s="66" t="str">
        <f>IF('ادخال البيانات'!P401="","",'ادخال البيانات'!Q401)</f>
        <v/>
      </c>
      <c r="M399" s="79" t="str">
        <f>IF(L399="","",L399/'ادخال البيانات'!$P$3)</f>
        <v/>
      </c>
      <c r="N399" s="138" t="str">
        <f>IF('ادخال البيانات'!T401="","",'ادخال البيانات'!T401)</f>
        <v/>
      </c>
      <c r="O399" s="139" t="str">
        <f>IF(N399="","",N399/'ادخال البيانات'!$P$3)</f>
        <v/>
      </c>
      <c r="P399" s="156" t="str">
        <f>IF('ادخال البيانات'!W401="","",'ادخال البيانات'!W401)</f>
        <v/>
      </c>
      <c r="Q399" s="157" t="str">
        <f>IF(P399="","",P399/'ادخال البيانات'!$P$3)</f>
        <v/>
      </c>
      <c r="R399" s="66">
        <f>'ادخال البيانات'!Q404</f>
        <v>0</v>
      </c>
      <c r="S399" s="67">
        <f t="shared" si="10"/>
        <v>0</v>
      </c>
      <c r="T399" s="5"/>
    </row>
    <row r="400" spans="2:20" x14ac:dyDescent="0.3">
      <c r="B400"/>
      <c r="D400" s="83" t="str">
        <f>IF('ادخال البيانات'!D402="","",'ادخال البيانات'!E402)</f>
        <v/>
      </c>
      <c r="E400" s="84" t="str">
        <f>IF(D400="","",D400/'ادخال البيانات'!$P$3)</f>
        <v/>
      </c>
      <c r="F400" s="83" t="str">
        <f>IF('ادخال البيانات'!G402="","",'ادخال البيانات'!H402)</f>
        <v/>
      </c>
      <c r="G400" s="80" t="str">
        <f>IF(F400="","",F400/'ادخال البيانات'!$P$3)</f>
        <v/>
      </c>
      <c r="H400" s="77" t="str">
        <f>IF('ادخال البيانات'!J402="","",'ادخال البيانات'!K402)</f>
        <v/>
      </c>
      <c r="I400" s="78" t="str">
        <f>IF(H400="","",H400/'ادخال البيانات'!$P$3)</f>
        <v/>
      </c>
      <c r="J400" s="81" t="str">
        <f>IF('ادخال البيانات'!M402="","",'ادخال البيانات'!N402)</f>
        <v/>
      </c>
      <c r="K400" s="82" t="str">
        <f>IF(J400="","",J400/'ادخال البيانات'!$P$3)</f>
        <v/>
      </c>
      <c r="L400" s="66" t="str">
        <f>IF('ادخال البيانات'!P402="","",'ادخال البيانات'!Q402)</f>
        <v/>
      </c>
      <c r="M400" s="79" t="str">
        <f>IF(L400="","",L400/'ادخال البيانات'!$P$3)</f>
        <v/>
      </c>
      <c r="N400" s="138" t="str">
        <f>IF('ادخال البيانات'!T402="","",'ادخال البيانات'!T402)</f>
        <v/>
      </c>
      <c r="O400" s="139" t="str">
        <f>IF(N400="","",N400/'ادخال البيانات'!$P$3)</f>
        <v/>
      </c>
      <c r="P400" s="156" t="str">
        <f>IF('ادخال البيانات'!W402="","",'ادخال البيانات'!W402)</f>
        <v/>
      </c>
      <c r="Q400" s="157" t="str">
        <f>IF(P400="","",P400/'ادخال البيانات'!$P$3)</f>
        <v/>
      </c>
      <c r="R400" s="66">
        <f>'ادخال البيانات'!Q405</f>
        <v>0</v>
      </c>
      <c r="S400" s="67">
        <f t="shared" ref="S400:S431" si="11">R400/$O$8</f>
        <v>0</v>
      </c>
      <c r="T400" s="5"/>
    </row>
    <row r="401" spans="2:20" x14ac:dyDescent="0.3">
      <c r="B401"/>
      <c r="D401" s="83" t="str">
        <f>IF('ادخال البيانات'!D403="","",'ادخال البيانات'!E403)</f>
        <v/>
      </c>
      <c r="E401" s="84" t="str">
        <f>IF(D401="","",D401/'ادخال البيانات'!$P$3)</f>
        <v/>
      </c>
      <c r="F401" s="83" t="str">
        <f>IF('ادخال البيانات'!G403="","",'ادخال البيانات'!H403)</f>
        <v/>
      </c>
      <c r="G401" s="80" t="str">
        <f>IF(F401="","",F401/'ادخال البيانات'!$P$3)</f>
        <v/>
      </c>
      <c r="H401" s="77" t="str">
        <f>IF('ادخال البيانات'!J403="","",'ادخال البيانات'!K403)</f>
        <v/>
      </c>
      <c r="I401" s="78" t="str">
        <f>IF(H401="","",H401/'ادخال البيانات'!$P$3)</f>
        <v/>
      </c>
      <c r="J401" s="81" t="str">
        <f>IF('ادخال البيانات'!M403="","",'ادخال البيانات'!N403)</f>
        <v/>
      </c>
      <c r="K401" s="82" t="str">
        <f>IF(J401="","",J401/'ادخال البيانات'!$P$3)</f>
        <v/>
      </c>
      <c r="L401" s="66" t="str">
        <f>IF('ادخال البيانات'!P403="","",'ادخال البيانات'!Q403)</f>
        <v/>
      </c>
      <c r="M401" s="79" t="str">
        <f>IF(L401="","",L401/'ادخال البيانات'!$P$3)</f>
        <v/>
      </c>
      <c r="N401" s="138" t="str">
        <f>IF('ادخال البيانات'!T403="","",'ادخال البيانات'!T403)</f>
        <v/>
      </c>
      <c r="O401" s="139" t="str">
        <f>IF(N401="","",N401/'ادخال البيانات'!$P$3)</f>
        <v/>
      </c>
      <c r="P401" s="156" t="str">
        <f>IF('ادخال البيانات'!W403="","",'ادخال البيانات'!W403)</f>
        <v/>
      </c>
      <c r="Q401" s="157" t="str">
        <f>IF(P401="","",P401/'ادخال البيانات'!$P$3)</f>
        <v/>
      </c>
      <c r="R401" s="66">
        <f>'ادخال البيانات'!Q406</f>
        <v>0</v>
      </c>
      <c r="S401" s="67">
        <f t="shared" si="11"/>
        <v>0</v>
      </c>
      <c r="T401" s="5"/>
    </row>
    <row r="402" spans="2:20" x14ac:dyDescent="0.3">
      <c r="B402"/>
      <c r="D402" s="83" t="str">
        <f>IF('ادخال البيانات'!D404="","",'ادخال البيانات'!E404)</f>
        <v/>
      </c>
      <c r="E402" s="84" t="str">
        <f>IF(D402="","",D402/'ادخال البيانات'!$P$3)</f>
        <v/>
      </c>
      <c r="F402" s="83" t="str">
        <f>IF('ادخال البيانات'!G404="","",'ادخال البيانات'!H404)</f>
        <v/>
      </c>
      <c r="G402" s="80" t="str">
        <f>IF(F402="","",F402/'ادخال البيانات'!$P$3)</f>
        <v/>
      </c>
      <c r="H402" s="77" t="str">
        <f>IF('ادخال البيانات'!J404="","",'ادخال البيانات'!K404)</f>
        <v/>
      </c>
      <c r="I402" s="78" t="str">
        <f>IF(H402="","",H402/'ادخال البيانات'!$P$3)</f>
        <v/>
      </c>
      <c r="J402" s="81" t="str">
        <f>IF('ادخال البيانات'!M404="","",'ادخال البيانات'!N404)</f>
        <v/>
      </c>
      <c r="K402" s="82" t="str">
        <f>IF(J402="","",J402/'ادخال البيانات'!$P$3)</f>
        <v/>
      </c>
      <c r="L402" s="66" t="str">
        <f>IF('ادخال البيانات'!P404="","",'ادخال البيانات'!Q404)</f>
        <v/>
      </c>
      <c r="M402" s="79" t="str">
        <f>IF(L402="","",L402/'ادخال البيانات'!$P$3)</f>
        <v/>
      </c>
      <c r="N402" s="138" t="str">
        <f>IF('ادخال البيانات'!T404="","",'ادخال البيانات'!T404)</f>
        <v/>
      </c>
      <c r="O402" s="139" t="str">
        <f>IF(N402="","",N402/'ادخال البيانات'!$P$3)</f>
        <v/>
      </c>
      <c r="P402" s="156" t="str">
        <f>IF('ادخال البيانات'!W404="","",'ادخال البيانات'!W404)</f>
        <v/>
      </c>
      <c r="Q402" s="157" t="str">
        <f>IF(P402="","",P402/'ادخال البيانات'!$P$3)</f>
        <v/>
      </c>
      <c r="R402" s="66">
        <f>'ادخال البيانات'!Q407</f>
        <v>0</v>
      </c>
      <c r="S402" s="67">
        <f t="shared" si="11"/>
        <v>0</v>
      </c>
      <c r="T402" s="5"/>
    </row>
    <row r="403" spans="2:20" x14ac:dyDescent="0.3">
      <c r="B403"/>
      <c r="D403" s="83" t="str">
        <f>IF('ادخال البيانات'!D405="","",'ادخال البيانات'!E405)</f>
        <v/>
      </c>
      <c r="E403" s="84" t="str">
        <f>IF(D403="","",D403/'ادخال البيانات'!$P$3)</f>
        <v/>
      </c>
      <c r="F403" s="83" t="str">
        <f>IF('ادخال البيانات'!G405="","",'ادخال البيانات'!H405)</f>
        <v/>
      </c>
      <c r="G403" s="80" t="str">
        <f>IF(F403="","",F403/'ادخال البيانات'!$P$3)</f>
        <v/>
      </c>
      <c r="H403" s="77" t="str">
        <f>IF('ادخال البيانات'!J405="","",'ادخال البيانات'!K405)</f>
        <v/>
      </c>
      <c r="I403" s="78" t="str">
        <f>IF(H403="","",H403/'ادخال البيانات'!$P$3)</f>
        <v/>
      </c>
      <c r="J403" s="81" t="str">
        <f>IF('ادخال البيانات'!M405="","",'ادخال البيانات'!N405)</f>
        <v/>
      </c>
      <c r="K403" s="82" t="str">
        <f>IF(J403="","",J403/'ادخال البيانات'!$P$3)</f>
        <v/>
      </c>
      <c r="L403" s="66" t="str">
        <f>IF('ادخال البيانات'!P405="","",'ادخال البيانات'!Q405)</f>
        <v/>
      </c>
      <c r="M403" s="79" t="str">
        <f>IF(L403="","",L403/'ادخال البيانات'!$P$3)</f>
        <v/>
      </c>
      <c r="N403" s="138" t="str">
        <f>IF('ادخال البيانات'!T405="","",'ادخال البيانات'!T405)</f>
        <v/>
      </c>
      <c r="O403" s="139" t="str">
        <f>IF(N403="","",N403/'ادخال البيانات'!$P$3)</f>
        <v/>
      </c>
      <c r="P403" s="156" t="str">
        <f>IF('ادخال البيانات'!W405="","",'ادخال البيانات'!W405)</f>
        <v/>
      </c>
      <c r="Q403" s="157" t="str">
        <f>IF(P403="","",P403/'ادخال البيانات'!$P$3)</f>
        <v/>
      </c>
      <c r="R403" s="66">
        <f>'ادخال البيانات'!Q408</f>
        <v>0</v>
      </c>
      <c r="S403" s="67">
        <f t="shared" si="11"/>
        <v>0</v>
      </c>
      <c r="T403" s="5"/>
    </row>
    <row r="404" spans="2:20" x14ac:dyDescent="0.3">
      <c r="B404"/>
      <c r="D404" s="83" t="str">
        <f>IF('ادخال البيانات'!D406="","",'ادخال البيانات'!E406)</f>
        <v/>
      </c>
      <c r="E404" s="84" t="str">
        <f>IF(D404="","",D404/'ادخال البيانات'!$P$3)</f>
        <v/>
      </c>
      <c r="F404" s="83" t="str">
        <f>IF('ادخال البيانات'!G406="","",'ادخال البيانات'!H406)</f>
        <v/>
      </c>
      <c r="G404" s="80" t="str">
        <f>IF(F404="","",F404/'ادخال البيانات'!$P$3)</f>
        <v/>
      </c>
      <c r="H404" s="77" t="str">
        <f>IF('ادخال البيانات'!J406="","",'ادخال البيانات'!K406)</f>
        <v/>
      </c>
      <c r="I404" s="78" t="str">
        <f>IF(H404="","",H404/'ادخال البيانات'!$P$3)</f>
        <v/>
      </c>
      <c r="J404" s="81" t="str">
        <f>IF('ادخال البيانات'!M406="","",'ادخال البيانات'!N406)</f>
        <v/>
      </c>
      <c r="K404" s="82" t="str">
        <f>IF(J404="","",J404/'ادخال البيانات'!$P$3)</f>
        <v/>
      </c>
      <c r="L404" s="66" t="str">
        <f>IF('ادخال البيانات'!P406="","",'ادخال البيانات'!Q406)</f>
        <v/>
      </c>
      <c r="M404" s="79" t="str">
        <f>IF(L404="","",L404/'ادخال البيانات'!$P$3)</f>
        <v/>
      </c>
      <c r="N404" s="138" t="str">
        <f>IF('ادخال البيانات'!T406="","",'ادخال البيانات'!T406)</f>
        <v/>
      </c>
      <c r="O404" s="139" t="str">
        <f>IF(N404="","",N404/'ادخال البيانات'!$P$3)</f>
        <v/>
      </c>
      <c r="P404" s="156" t="str">
        <f>IF('ادخال البيانات'!W406="","",'ادخال البيانات'!W406)</f>
        <v/>
      </c>
      <c r="Q404" s="157" t="str">
        <f>IF(P404="","",P404/'ادخال البيانات'!$P$3)</f>
        <v/>
      </c>
      <c r="R404" s="66">
        <f>'ادخال البيانات'!Q409</f>
        <v>0</v>
      </c>
      <c r="S404" s="67">
        <f t="shared" si="11"/>
        <v>0</v>
      </c>
      <c r="T404" s="5"/>
    </row>
    <row r="405" spans="2:20" x14ac:dyDescent="0.3">
      <c r="B405"/>
      <c r="D405" s="83" t="str">
        <f>IF('ادخال البيانات'!D407="","",'ادخال البيانات'!E407)</f>
        <v/>
      </c>
      <c r="E405" s="84" t="str">
        <f>IF(D405="","",D405/'ادخال البيانات'!$P$3)</f>
        <v/>
      </c>
      <c r="F405" s="83" t="str">
        <f>IF('ادخال البيانات'!G407="","",'ادخال البيانات'!H407)</f>
        <v/>
      </c>
      <c r="G405" s="80" t="str">
        <f>IF(F405="","",F405/'ادخال البيانات'!$P$3)</f>
        <v/>
      </c>
      <c r="H405" s="77" t="str">
        <f>IF('ادخال البيانات'!J407="","",'ادخال البيانات'!K407)</f>
        <v/>
      </c>
      <c r="I405" s="78" t="str">
        <f>IF(H405="","",H405/'ادخال البيانات'!$P$3)</f>
        <v/>
      </c>
      <c r="J405" s="81" t="str">
        <f>IF('ادخال البيانات'!M407="","",'ادخال البيانات'!N407)</f>
        <v/>
      </c>
      <c r="K405" s="82" t="str">
        <f>IF(J405="","",J405/'ادخال البيانات'!$P$3)</f>
        <v/>
      </c>
      <c r="L405" s="66" t="str">
        <f>IF('ادخال البيانات'!P407="","",'ادخال البيانات'!Q407)</f>
        <v/>
      </c>
      <c r="M405" s="79" t="str">
        <f>IF(L405="","",L405/'ادخال البيانات'!$P$3)</f>
        <v/>
      </c>
      <c r="N405" s="138" t="str">
        <f>IF('ادخال البيانات'!T407="","",'ادخال البيانات'!T407)</f>
        <v/>
      </c>
      <c r="O405" s="139" t="str">
        <f>IF(N405="","",N405/'ادخال البيانات'!$P$3)</f>
        <v/>
      </c>
      <c r="P405" s="156" t="str">
        <f>IF('ادخال البيانات'!W407="","",'ادخال البيانات'!W407)</f>
        <v/>
      </c>
      <c r="Q405" s="157" t="str">
        <f>IF(P405="","",P405/'ادخال البيانات'!$P$3)</f>
        <v/>
      </c>
      <c r="R405" s="66">
        <f>'ادخال البيانات'!Q410</f>
        <v>0</v>
      </c>
      <c r="S405" s="67">
        <f t="shared" si="11"/>
        <v>0</v>
      </c>
      <c r="T405" s="5"/>
    </row>
    <row r="406" spans="2:20" x14ac:dyDescent="0.3">
      <c r="B406"/>
      <c r="D406" s="83" t="str">
        <f>IF('ادخال البيانات'!D408="","",'ادخال البيانات'!E408)</f>
        <v/>
      </c>
      <c r="E406" s="84" t="str">
        <f>IF(D406="","",D406/'ادخال البيانات'!$P$3)</f>
        <v/>
      </c>
      <c r="F406" s="83" t="str">
        <f>IF('ادخال البيانات'!G408="","",'ادخال البيانات'!H408)</f>
        <v/>
      </c>
      <c r="G406" s="80" t="str">
        <f>IF(F406="","",F406/'ادخال البيانات'!$P$3)</f>
        <v/>
      </c>
      <c r="H406" s="77" t="str">
        <f>IF('ادخال البيانات'!J408="","",'ادخال البيانات'!K408)</f>
        <v/>
      </c>
      <c r="I406" s="78" t="str">
        <f>IF(H406="","",H406/'ادخال البيانات'!$P$3)</f>
        <v/>
      </c>
      <c r="J406" s="81" t="str">
        <f>IF('ادخال البيانات'!M408="","",'ادخال البيانات'!N408)</f>
        <v/>
      </c>
      <c r="K406" s="82" t="str">
        <f>IF(J406="","",J406/'ادخال البيانات'!$P$3)</f>
        <v/>
      </c>
      <c r="L406" s="66" t="str">
        <f>IF('ادخال البيانات'!P408="","",'ادخال البيانات'!Q408)</f>
        <v/>
      </c>
      <c r="M406" s="79" t="str">
        <f>IF(L406="","",L406/'ادخال البيانات'!$P$3)</f>
        <v/>
      </c>
      <c r="N406" s="138" t="str">
        <f>IF('ادخال البيانات'!T408="","",'ادخال البيانات'!T408)</f>
        <v/>
      </c>
      <c r="O406" s="139" t="str">
        <f>IF(N406="","",N406/'ادخال البيانات'!$P$3)</f>
        <v/>
      </c>
      <c r="P406" s="156" t="str">
        <f>IF('ادخال البيانات'!W408="","",'ادخال البيانات'!W408)</f>
        <v/>
      </c>
      <c r="Q406" s="157" t="str">
        <f>IF(P406="","",P406/'ادخال البيانات'!$P$3)</f>
        <v/>
      </c>
      <c r="R406" s="66">
        <f>'ادخال البيانات'!Q411</f>
        <v>0</v>
      </c>
      <c r="S406" s="67">
        <f t="shared" si="11"/>
        <v>0</v>
      </c>
      <c r="T406" s="5"/>
    </row>
    <row r="407" spans="2:20" x14ac:dyDescent="0.3">
      <c r="B407"/>
      <c r="D407" s="83" t="str">
        <f>IF('ادخال البيانات'!D409="","",'ادخال البيانات'!E409)</f>
        <v/>
      </c>
      <c r="E407" s="84" t="str">
        <f>IF(D407="","",D407/'ادخال البيانات'!$P$3)</f>
        <v/>
      </c>
      <c r="F407" s="83" t="str">
        <f>IF('ادخال البيانات'!G409="","",'ادخال البيانات'!H409)</f>
        <v/>
      </c>
      <c r="G407" s="80" t="str">
        <f>IF(F407="","",F407/'ادخال البيانات'!$P$3)</f>
        <v/>
      </c>
      <c r="H407" s="77" t="str">
        <f>IF('ادخال البيانات'!J409="","",'ادخال البيانات'!K409)</f>
        <v/>
      </c>
      <c r="I407" s="78" t="str">
        <f>IF(H407="","",H407/'ادخال البيانات'!$P$3)</f>
        <v/>
      </c>
      <c r="J407" s="81" t="str">
        <f>IF('ادخال البيانات'!M409="","",'ادخال البيانات'!N409)</f>
        <v/>
      </c>
      <c r="K407" s="82" t="str">
        <f>IF(J407="","",J407/'ادخال البيانات'!$P$3)</f>
        <v/>
      </c>
      <c r="L407" s="66" t="str">
        <f>IF('ادخال البيانات'!P409="","",'ادخال البيانات'!Q409)</f>
        <v/>
      </c>
      <c r="M407" s="79" t="str">
        <f>IF(L407="","",L407/'ادخال البيانات'!$P$3)</f>
        <v/>
      </c>
      <c r="N407" s="138" t="str">
        <f>IF('ادخال البيانات'!T409="","",'ادخال البيانات'!T409)</f>
        <v/>
      </c>
      <c r="O407" s="139" t="str">
        <f>IF(N407="","",N407/'ادخال البيانات'!$P$3)</f>
        <v/>
      </c>
      <c r="P407" s="156" t="str">
        <f>IF('ادخال البيانات'!W409="","",'ادخال البيانات'!W409)</f>
        <v/>
      </c>
      <c r="Q407" s="157" t="str">
        <f>IF(P407="","",P407/'ادخال البيانات'!$P$3)</f>
        <v/>
      </c>
      <c r="R407" s="66">
        <f>'ادخال البيانات'!Q412</f>
        <v>0</v>
      </c>
      <c r="S407" s="67">
        <f t="shared" si="11"/>
        <v>0</v>
      </c>
      <c r="T407" s="5"/>
    </row>
    <row r="408" spans="2:20" x14ac:dyDescent="0.3">
      <c r="B408"/>
      <c r="D408" s="83" t="str">
        <f>IF('ادخال البيانات'!D410="","",'ادخال البيانات'!E410)</f>
        <v/>
      </c>
      <c r="E408" s="84" t="str">
        <f>IF(D408="","",D408/'ادخال البيانات'!$P$3)</f>
        <v/>
      </c>
      <c r="F408" s="83" t="str">
        <f>IF('ادخال البيانات'!G410="","",'ادخال البيانات'!H410)</f>
        <v/>
      </c>
      <c r="G408" s="80" t="str">
        <f>IF(F408="","",F408/'ادخال البيانات'!$P$3)</f>
        <v/>
      </c>
      <c r="H408" s="77" t="str">
        <f>IF('ادخال البيانات'!J410="","",'ادخال البيانات'!K410)</f>
        <v/>
      </c>
      <c r="I408" s="78" t="str">
        <f>IF(H408="","",H408/'ادخال البيانات'!$P$3)</f>
        <v/>
      </c>
      <c r="J408" s="81" t="str">
        <f>IF('ادخال البيانات'!M410="","",'ادخال البيانات'!N410)</f>
        <v/>
      </c>
      <c r="K408" s="82" t="str">
        <f>IF(J408="","",J408/'ادخال البيانات'!$P$3)</f>
        <v/>
      </c>
      <c r="L408" s="66" t="str">
        <f>IF('ادخال البيانات'!P410="","",'ادخال البيانات'!Q410)</f>
        <v/>
      </c>
      <c r="M408" s="79" t="str">
        <f>IF(L408="","",L408/'ادخال البيانات'!$P$3)</f>
        <v/>
      </c>
      <c r="N408" s="138" t="str">
        <f>IF('ادخال البيانات'!T410="","",'ادخال البيانات'!T410)</f>
        <v/>
      </c>
      <c r="O408" s="139" t="str">
        <f>IF(N408="","",N408/'ادخال البيانات'!$P$3)</f>
        <v/>
      </c>
      <c r="P408" s="156" t="str">
        <f>IF('ادخال البيانات'!W410="","",'ادخال البيانات'!W410)</f>
        <v/>
      </c>
      <c r="Q408" s="157" t="str">
        <f>IF(P408="","",P408/'ادخال البيانات'!$P$3)</f>
        <v/>
      </c>
      <c r="R408" s="66">
        <f>'ادخال البيانات'!Q413</f>
        <v>0</v>
      </c>
      <c r="S408" s="67">
        <f t="shared" si="11"/>
        <v>0</v>
      </c>
      <c r="T408" s="5"/>
    </row>
    <row r="409" spans="2:20" x14ac:dyDescent="0.3">
      <c r="B409"/>
      <c r="D409" s="83" t="str">
        <f>IF('ادخال البيانات'!D411="","",'ادخال البيانات'!E411)</f>
        <v/>
      </c>
      <c r="E409" s="84" t="str">
        <f>IF(D409="","",D409/'ادخال البيانات'!$P$3)</f>
        <v/>
      </c>
      <c r="F409" s="83" t="str">
        <f>IF('ادخال البيانات'!G411="","",'ادخال البيانات'!H411)</f>
        <v/>
      </c>
      <c r="G409" s="80" t="str">
        <f>IF(F409="","",F409/'ادخال البيانات'!$P$3)</f>
        <v/>
      </c>
      <c r="H409" s="77" t="str">
        <f>IF('ادخال البيانات'!J411="","",'ادخال البيانات'!K411)</f>
        <v/>
      </c>
      <c r="I409" s="78" t="str">
        <f>IF(H409="","",H409/'ادخال البيانات'!$P$3)</f>
        <v/>
      </c>
      <c r="J409" s="81" t="str">
        <f>IF('ادخال البيانات'!M411="","",'ادخال البيانات'!N411)</f>
        <v/>
      </c>
      <c r="K409" s="82" t="str">
        <f>IF(J409="","",J409/'ادخال البيانات'!$P$3)</f>
        <v/>
      </c>
      <c r="L409" s="66" t="str">
        <f>IF('ادخال البيانات'!P411="","",'ادخال البيانات'!Q411)</f>
        <v/>
      </c>
      <c r="M409" s="79" t="str">
        <f>IF(L409="","",L409/'ادخال البيانات'!$P$3)</f>
        <v/>
      </c>
      <c r="N409" s="138" t="str">
        <f>IF('ادخال البيانات'!T411="","",'ادخال البيانات'!T411)</f>
        <v/>
      </c>
      <c r="O409" s="139" t="str">
        <f>IF(N409="","",N409/'ادخال البيانات'!$P$3)</f>
        <v/>
      </c>
      <c r="P409" s="156" t="str">
        <f>IF('ادخال البيانات'!W411="","",'ادخال البيانات'!W411)</f>
        <v/>
      </c>
      <c r="Q409" s="157" t="str">
        <f>IF(P409="","",P409/'ادخال البيانات'!$P$3)</f>
        <v/>
      </c>
      <c r="R409" s="66">
        <f>'ادخال البيانات'!Q414</f>
        <v>0</v>
      </c>
      <c r="S409" s="67">
        <f t="shared" si="11"/>
        <v>0</v>
      </c>
      <c r="T409" s="5"/>
    </row>
    <row r="410" spans="2:20" x14ac:dyDescent="0.3">
      <c r="B410"/>
      <c r="D410" s="83" t="str">
        <f>IF('ادخال البيانات'!D412="","",'ادخال البيانات'!E412)</f>
        <v/>
      </c>
      <c r="E410" s="84" t="str">
        <f>IF(D410="","",D410/'ادخال البيانات'!$P$3)</f>
        <v/>
      </c>
      <c r="F410" s="83" t="str">
        <f>IF('ادخال البيانات'!G412="","",'ادخال البيانات'!H412)</f>
        <v/>
      </c>
      <c r="G410" s="80" t="str">
        <f>IF(F410="","",F410/'ادخال البيانات'!$P$3)</f>
        <v/>
      </c>
      <c r="H410" s="77" t="str">
        <f>IF('ادخال البيانات'!J412="","",'ادخال البيانات'!K412)</f>
        <v/>
      </c>
      <c r="I410" s="78" t="str">
        <f>IF(H410="","",H410/'ادخال البيانات'!$P$3)</f>
        <v/>
      </c>
      <c r="J410" s="81" t="str">
        <f>IF('ادخال البيانات'!M412="","",'ادخال البيانات'!N412)</f>
        <v/>
      </c>
      <c r="K410" s="82" t="str">
        <f>IF(J410="","",J410/'ادخال البيانات'!$P$3)</f>
        <v/>
      </c>
      <c r="L410" s="66" t="str">
        <f>IF('ادخال البيانات'!P412="","",'ادخال البيانات'!Q412)</f>
        <v/>
      </c>
      <c r="M410" s="79" t="str">
        <f>IF(L410="","",L410/'ادخال البيانات'!$P$3)</f>
        <v/>
      </c>
      <c r="N410" s="138" t="str">
        <f>IF('ادخال البيانات'!T412="","",'ادخال البيانات'!T412)</f>
        <v/>
      </c>
      <c r="O410" s="139" t="str">
        <f>IF(N410="","",N410/'ادخال البيانات'!$P$3)</f>
        <v/>
      </c>
      <c r="P410" s="156" t="str">
        <f>IF('ادخال البيانات'!W412="","",'ادخال البيانات'!W412)</f>
        <v/>
      </c>
      <c r="Q410" s="157" t="str">
        <f>IF(P410="","",P410/'ادخال البيانات'!$P$3)</f>
        <v/>
      </c>
      <c r="R410" s="66">
        <f>'ادخال البيانات'!Q415</f>
        <v>0</v>
      </c>
      <c r="S410" s="67">
        <f t="shared" si="11"/>
        <v>0</v>
      </c>
      <c r="T410" s="5"/>
    </row>
    <row r="411" spans="2:20" x14ac:dyDescent="0.3">
      <c r="B411"/>
      <c r="D411" s="83" t="str">
        <f>IF('ادخال البيانات'!D413="","",'ادخال البيانات'!E413)</f>
        <v/>
      </c>
      <c r="E411" s="84" t="str">
        <f>IF(D411="","",D411/'ادخال البيانات'!$P$3)</f>
        <v/>
      </c>
      <c r="F411" s="83" t="str">
        <f>IF('ادخال البيانات'!G413="","",'ادخال البيانات'!H413)</f>
        <v/>
      </c>
      <c r="G411" s="80" t="str">
        <f>IF(F411="","",F411/'ادخال البيانات'!$P$3)</f>
        <v/>
      </c>
      <c r="H411" s="77" t="str">
        <f>IF('ادخال البيانات'!J413="","",'ادخال البيانات'!K413)</f>
        <v/>
      </c>
      <c r="I411" s="78" t="str">
        <f>IF(H411="","",H411/'ادخال البيانات'!$P$3)</f>
        <v/>
      </c>
      <c r="J411" s="81" t="str">
        <f>IF('ادخال البيانات'!M413="","",'ادخال البيانات'!N413)</f>
        <v/>
      </c>
      <c r="K411" s="82" t="str">
        <f>IF(J411="","",J411/'ادخال البيانات'!$P$3)</f>
        <v/>
      </c>
      <c r="L411" s="66" t="str">
        <f>IF('ادخال البيانات'!P413="","",'ادخال البيانات'!Q413)</f>
        <v/>
      </c>
      <c r="M411" s="79" t="str">
        <f>IF(L411="","",L411/'ادخال البيانات'!$P$3)</f>
        <v/>
      </c>
      <c r="N411" s="138" t="str">
        <f>IF('ادخال البيانات'!T413="","",'ادخال البيانات'!T413)</f>
        <v/>
      </c>
      <c r="O411" s="139" t="str">
        <f>IF(N411="","",N411/'ادخال البيانات'!$P$3)</f>
        <v/>
      </c>
      <c r="P411" s="156" t="str">
        <f>IF('ادخال البيانات'!W413="","",'ادخال البيانات'!W413)</f>
        <v/>
      </c>
      <c r="Q411" s="157" t="str">
        <f>IF(P411="","",P411/'ادخال البيانات'!$P$3)</f>
        <v/>
      </c>
      <c r="R411" s="66">
        <f>'ادخال البيانات'!Q416</f>
        <v>0</v>
      </c>
      <c r="S411" s="67">
        <f t="shared" si="11"/>
        <v>0</v>
      </c>
      <c r="T411" s="5"/>
    </row>
    <row r="412" spans="2:20" x14ac:dyDescent="0.3">
      <c r="B412"/>
      <c r="D412" s="83" t="str">
        <f>IF('ادخال البيانات'!D414="","",'ادخال البيانات'!E414)</f>
        <v/>
      </c>
      <c r="E412" s="84" t="str">
        <f>IF(D412="","",D412/'ادخال البيانات'!$P$3)</f>
        <v/>
      </c>
      <c r="F412" s="83" t="str">
        <f>IF('ادخال البيانات'!G414="","",'ادخال البيانات'!H414)</f>
        <v/>
      </c>
      <c r="G412" s="80" t="str">
        <f>IF(F412="","",F412/'ادخال البيانات'!$P$3)</f>
        <v/>
      </c>
      <c r="H412" s="77" t="str">
        <f>IF('ادخال البيانات'!J414="","",'ادخال البيانات'!K414)</f>
        <v/>
      </c>
      <c r="I412" s="78" t="str">
        <f>IF(H412="","",H412/'ادخال البيانات'!$P$3)</f>
        <v/>
      </c>
      <c r="J412" s="81" t="str">
        <f>IF('ادخال البيانات'!M414="","",'ادخال البيانات'!N414)</f>
        <v/>
      </c>
      <c r="K412" s="82" t="str">
        <f>IF(J412="","",J412/'ادخال البيانات'!$P$3)</f>
        <v/>
      </c>
      <c r="L412" s="66" t="str">
        <f>IF('ادخال البيانات'!P414="","",'ادخال البيانات'!Q414)</f>
        <v/>
      </c>
      <c r="M412" s="79" t="str">
        <f>IF(L412="","",L412/'ادخال البيانات'!$P$3)</f>
        <v/>
      </c>
      <c r="N412" s="138" t="str">
        <f>IF('ادخال البيانات'!T414="","",'ادخال البيانات'!T414)</f>
        <v/>
      </c>
      <c r="O412" s="139" t="str">
        <f>IF(N412="","",N412/'ادخال البيانات'!$P$3)</f>
        <v/>
      </c>
      <c r="P412" s="156" t="str">
        <f>IF('ادخال البيانات'!W414="","",'ادخال البيانات'!W414)</f>
        <v/>
      </c>
      <c r="Q412" s="157" t="str">
        <f>IF(P412="","",P412/'ادخال البيانات'!$P$3)</f>
        <v/>
      </c>
      <c r="R412" s="66">
        <f>'ادخال البيانات'!Q417</f>
        <v>0</v>
      </c>
      <c r="S412" s="67">
        <f t="shared" si="11"/>
        <v>0</v>
      </c>
      <c r="T412" s="5"/>
    </row>
    <row r="413" spans="2:20" x14ac:dyDescent="0.3">
      <c r="B413"/>
      <c r="D413" s="83" t="str">
        <f>IF('ادخال البيانات'!D415="","",'ادخال البيانات'!E415)</f>
        <v/>
      </c>
      <c r="E413" s="84" t="str">
        <f>IF(D413="","",D413/'ادخال البيانات'!$P$3)</f>
        <v/>
      </c>
      <c r="F413" s="83" t="str">
        <f>IF('ادخال البيانات'!G415="","",'ادخال البيانات'!H415)</f>
        <v/>
      </c>
      <c r="G413" s="80" t="str">
        <f>IF(F413="","",F413/'ادخال البيانات'!$P$3)</f>
        <v/>
      </c>
      <c r="H413" s="77" t="str">
        <f>IF('ادخال البيانات'!J415="","",'ادخال البيانات'!K415)</f>
        <v/>
      </c>
      <c r="I413" s="78" t="str">
        <f>IF(H413="","",H413/'ادخال البيانات'!$P$3)</f>
        <v/>
      </c>
      <c r="J413" s="81" t="str">
        <f>IF('ادخال البيانات'!M415="","",'ادخال البيانات'!N415)</f>
        <v/>
      </c>
      <c r="K413" s="82" t="str">
        <f>IF(J413="","",J413/'ادخال البيانات'!$P$3)</f>
        <v/>
      </c>
      <c r="L413" s="66" t="str">
        <f>IF('ادخال البيانات'!P415="","",'ادخال البيانات'!Q415)</f>
        <v/>
      </c>
      <c r="M413" s="79" t="str">
        <f>IF(L413="","",L413/'ادخال البيانات'!$P$3)</f>
        <v/>
      </c>
      <c r="N413" s="138" t="str">
        <f>IF('ادخال البيانات'!T415="","",'ادخال البيانات'!T415)</f>
        <v/>
      </c>
      <c r="O413" s="139" t="str">
        <f>IF(N413="","",N413/'ادخال البيانات'!$P$3)</f>
        <v/>
      </c>
      <c r="P413" s="156" t="str">
        <f>IF('ادخال البيانات'!W415="","",'ادخال البيانات'!W415)</f>
        <v/>
      </c>
      <c r="Q413" s="157" t="str">
        <f>IF(P413="","",P413/'ادخال البيانات'!$P$3)</f>
        <v/>
      </c>
      <c r="R413" s="66">
        <f>'ادخال البيانات'!Q418</f>
        <v>0</v>
      </c>
      <c r="S413" s="67">
        <f t="shared" si="11"/>
        <v>0</v>
      </c>
      <c r="T413" s="5"/>
    </row>
    <row r="414" spans="2:20" x14ac:dyDescent="0.3">
      <c r="B414"/>
      <c r="D414" s="83" t="str">
        <f>IF('ادخال البيانات'!D416="","",'ادخال البيانات'!E416)</f>
        <v/>
      </c>
      <c r="E414" s="84" t="str">
        <f>IF(D414="","",D414/'ادخال البيانات'!$P$3)</f>
        <v/>
      </c>
      <c r="F414" s="83" t="str">
        <f>IF('ادخال البيانات'!G416="","",'ادخال البيانات'!H416)</f>
        <v/>
      </c>
      <c r="G414" s="80" t="str">
        <f>IF(F414="","",F414/'ادخال البيانات'!$P$3)</f>
        <v/>
      </c>
      <c r="H414" s="77" t="str">
        <f>IF('ادخال البيانات'!J416="","",'ادخال البيانات'!K416)</f>
        <v/>
      </c>
      <c r="I414" s="78" t="str">
        <f>IF(H414="","",H414/'ادخال البيانات'!$P$3)</f>
        <v/>
      </c>
      <c r="J414" s="81" t="str">
        <f>IF('ادخال البيانات'!M416="","",'ادخال البيانات'!N416)</f>
        <v/>
      </c>
      <c r="K414" s="82" t="str">
        <f>IF(J414="","",J414/'ادخال البيانات'!$P$3)</f>
        <v/>
      </c>
      <c r="L414" s="66" t="str">
        <f>IF('ادخال البيانات'!P416="","",'ادخال البيانات'!Q416)</f>
        <v/>
      </c>
      <c r="M414" s="79" t="str">
        <f>IF(L414="","",L414/'ادخال البيانات'!$P$3)</f>
        <v/>
      </c>
      <c r="N414" s="138" t="str">
        <f>IF('ادخال البيانات'!T416="","",'ادخال البيانات'!T416)</f>
        <v/>
      </c>
      <c r="O414" s="139" t="str">
        <f>IF(N414="","",N414/'ادخال البيانات'!$P$3)</f>
        <v/>
      </c>
      <c r="P414" s="156" t="str">
        <f>IF('ادخال البيانات'!W416="","",'ادخال البيانات'!W416)</f>
        <v/>
      </c>
      <c r="Q414" s="157" t="str">
        <f>IF(P414="","",P414/'ادخال البيانات'!$P$3)</f>
        <v/>
      </c>
      <c r="R414" s="66">
        <f>'ادخال البيانات'!Q419</f>
        <v>0</v>
      </c>
      <c r="S414" s="67">
        <f t="shared" si="11"/>
        <v>0</v>
      </c>
      <c r="T414" s="5"/>
    </row>
    <row r="415" spans="2:20" x14ac:dyDescent="0.3">
      <c r="B415"/>
      <c r="D415" s="83" t="str">
        <f>IF('ادخال البيانات'!D417="","",'ادخال البيانات'!E417)</f>
        <v/>
      </c>
      <c r="E415" s="84" t="str">
        <f>IF(D415="","",D415/'ادخال البيانات'!$P$3)</f>
        <v/>
      </c>
      <c r="F415" s="83" t="str">
        <f>IF('ادخال البيانات'!G417="","",'ادخال البيانات'!H417)</f>
        <v/>
      </c>
      <c r="G415" s="80" t="str">
        <f>IF(F415="","",F415/'ادخال البيانات'!$P$3)</f>
        <v/>
      </c>
      <c r="H415" s="77" t="str">
        <f>IF('ادخال البيانات'!J417="","",'ادخال البيانات'!K417)</f>
        <v/>
      </c>
      <c r="I415" s="78" t="str">
        <f>IF(H415="","",H415/'ادخال البيانات'!$P$3)</f>
        <v/>
      </c>
      <c r="J415" s="81" t="str">
        <f>IF('ادخال البيانات'!M417="","",'ادخال البيانات'!N417)</f>
        <v/>
      </c>
      <c r="K415" s="82" t="str">
        <f>IF(J415="","",J415/'ادخال البيانات'!$P$3)</f>
        <v/>
      </c>
      <c r="L415" s="66" t="str">
        <f>IF('ادخال البيانات'!P417="","",'ادخال البيانات'!Q417)</f>
        <v/>
      </c>
      <c r="M415" s="79" t="str">
        <f>IF(L415="","",L415/'ادخال البيانات'!$P$3)</f>
        <v/>
      </c>
      <c r="N415" s="138" t="str">
        <f>IF('ادخال البيانات'!T417="","",'ادخال البيانات'!T417)</f>
        <v/>
      </c>
      <c r="O415" s="139" t="str">
        <f>IF(N415="","",N415/'ادخال البيانات'!$P$3)</f>
        <v/>
      </c>
      <c r="P415" s="156" t="str">
        <f>IF('ادخال البيانات'!W417="","",'ادخال البيانات'!W417)</f>
        <v/>
      </c>
      <c r="Q415" s="157" t="str">
        <f>IF(P415="","",P415/'ادخال البيانات'!$P$3)</f>
        <v/>
      </c>
      <c r="R415" s="66">
        <f>'ادخال البيانات'!Q420</f>
        <v>0</v>
      </c>
      <c r="S415" s="67">
        <f t="shared" si="11"/>
        <v>0</v>
      </c>
      <c r="T415" s="5"/>
    </row>
    <row r="416" spans="2:20" x14ac:dyDescent="0.3">
      <c r="B416"/>
      <c r="D416" s="83" t="str">
        <f>IF('ادخال البيانات'!D418="","",'ادخال البيانات'!E418)</f>
        <v/>
      </c>
      <c r="E416" s="84" t="str">
        <f>IF(D416="","",D416/'ادخال البيانات'!$P$3)</f>
        <v/>
      </c>
      <c r="F416" s="83" t="str">
        <f>IF('ادخال البيانات'!G418="","",'ادخال البيانات'!H418)</f>
        <v/>
      </c>
      <c r="G416" s="80" t="str">
        <f>IF(F416="","",F416/'ادخال البيانات'!$P$3)</f>
        <v/>
      </c>
      <c r="H416" s="77" t="str">
        <f>IF('ادخال البيانات'!J418="","",'ادخال البيانات'!K418)</f>
        <v/>
      </c>
      <c r="I416" s="78" t="str">
        <f>IF(H416="","",H416/'ادخال البيانات'!$P$3)</f>
        <v/>
      </c>
      <c r="J416" s="81" t="str">
        <f>IF('ادخال البيانات'!M418="","",'ادخال البيانات'!N418)</f>
        <v/>
      </c>
      <c r="K416" s="82" t="str">
        <f>IF(J416="","",J416/'ادخال البيانات'!$P$3)</f>
        <v/>
      </c>
      <c r="L416" s="66" t="str">
        <f>IF('ادخال البيانات'!P418="","",'ادخال البيانات'!Q418)</f>
        <v/>
      </c>
      <c r="M416" s="79" t="str">
        <f>IF(L416="","",L416/'ادخال البيانات'!$P$3)</f>
        <v/>
      </c>
      <c r="N416" s="138" t="str">
        <f>IF('ادخال البيانات'!T418="","",'ادخال البيانات'!T418)</f>
        <v/>
      </c>
      <c r="O416" s="139" t="str">
        <f>IF(N416="","",N416/'ادخال البيانات'!$P$3)</f>
        <v/>
      </c>
      <c r="P416" s="156" t="str">
        <f>IF('ادخال البيانات'!W418="","",'ادخال البيانات'!W418)</f>
        <v/>
      </c>
      <c r="Q416" s="157" t="str">
        <f>IF(P416="","",P416/'ادخال البيانات'!$P$3)</f>
        <v/>
      </c>
      <c r="R416" s="66">
        <f>'ادخال البيانات'!Q421</f>
        <v>0</v>
      </c>
      <c r="S416" s="67">
        <f t="shared" si="11"/>
        <v>0</v>
      </c>
      <c r="T416" s="5"/>
    </row>
    <row r="417" spans="2:22" x14ac:dyDescent="0.3">
      <c r="B417"/>
      <c r="D417" s="83" t="str">
        <f>IF('ادخال البيانات'!D419="","",'ادخال البيانات'!E419)</f>
        <v/>
      </c>
      <c r="E417" s="84" t="str">
        <f>IF(D417="","",D417/'ادخال البيانات'!$P$3)</f>
        <v/>
      </c>
      <c r="F417" s="83" t="str">
        <f>IF('ادخال البيانات'!G419="","",'ادخال البيانات'!H419)</f>
        <v/>
      </c>
      <c r="G417" s="80" t="str">
        <f>IF(F417="","",F417/'ادخال البيانات'!$P$3)</f>
        <v/>
      </c>
      <c r="H417" s="77" t="str">
        <f>IF('ادخال البيانات'!J419="","",'ادخال البيانات'!K419)</f>
        <v/>
      </c>
      <c r="I417" s="78" t="str">
        <f>IF(H417="","",H417/'ادخال البيانات'!$P$3)</f>
        <v/>
      </c>
      <c r="J417" s="81" t="str">
        <f>IF('ادخال البيانات'!M419="","",'ادخال البيانات'!N419)</f>
        <v/>
      </c>
      <c r="K417" s="82" t="str">
        <f>IF(J417="","",J417/'ادخال البيانات'!$P$3)</f>
        <v/>
      </c>
      <c r="L417" s="66" t="str">
        <f>IF('ادخال البيانات'!P419="","",'ادخال البيانات'!Q419)</f>
        <v/>
      </c>
      <c r="M417" s="79" t="str">
        <f>IF(L417="","",L417/'ادخال البيانات'!$P$3)</f>
        <v/>
      </c>
      <c r="N417" s="138" t="str">
        <f>IF('ادخال البيانات'!T419="","",'ادخال البيانات'!T419)</f>
        <v/>
      </c>
      <c r="O417" s="139" t="str">
        <f>IF(N417="","",N417/'ادخال البيانات'!$P$3)</f>
        <v/>
      </c>
      <c r="P417" s="156" t="str">
        <f>IF('ادخال البيانات'!W419="","",'ادخال البيانات'!W419)</f>
        <v/>
      </c>
      <c r="Q417" s="157" t="str">
        <f>IF(P417="","",P417/'ادخال البيانات'!$P$3)</f>
        <v/>
      </c>
      <c r="R417" s="66">
        <f>'ادخال البيانات'!Q422</f>
        <v>0</v>
      </c>
      <c r="S417" s="67">
        <f t="shared" si="11"/>
        <v>0</v>
      </c>
      <c r="T417" s="5"/>
    </row>
    <row r="418" spans="2:22" x14ac:dyDescent="0.3">
      <c r="B418"/>
      <c r="D418" s="83" t="str">
        <f>IF('ادخال البيانات'!D420="","",'ادخال البيانات'!E420)</f>
        <v/>
      </c>
      <c r="E418" s="84" t="str">
        <f>IF(D418="","",D418/'ادخال البيانات'!$P$3)</f>
        <v/>
      </c>
      <c r="F418" s="83" t="str">
        <f>IF('ادخال البيانات'!G420="","",'ادخال البيانات'!H420)</f>
        <v/>
      </c>
      <c r="G418" s="80" t="str">
        <f>IF(F418="","",F418/'ادخال البيانات'!$P$3)</f>
        <v/>
      </c>
      <c r="H418" s="77" t="str">
        <f>IF('ادخال البيانات'!J420="","",'ادخال البيانات'!K420)</f>
        <v/>
      </c>
      <c r="I418" s="78" t="str">
        <f>IF(H418="","",H418/'ادخال البيانات'!$P$3)</f>
        <v/>
      </c>
      <c r="J418" s="81" t="str">
        <f>IF('ادخال البيانات'!M420="","",'ادخال البيانات'!N420)</f>
        <v/>
      </c>
      <c r="K418" s="82" t="str">
        <f>IF(J418="","",J418/'ادخال البيانات'!$P$3)</f>
        <v/>
      </c>
      <c r="L418" s="66" t="str">
        <f>IF('ادخال البيانات'!P420="","",'ادخال البيانات'!Q420)</f>
        <v/>
      </c>
      <c r="M418" s="79" t="str">
        <f>IF(L418="","",L418/'ادخال البيانات'!$P$3)</f>
        <v/>
      </c>
      <c r="N418" s="138" t="str">
        <f>IF('ادخال البيانات'!T420="","",'ادخال البيانات'!T420)</f>
        <v/>
      </c>
      <c r="O418" s="139" t="str">
        <f>IF(N418="","",N418/'ادخال البيانات'!$P$3)</f>
        <v/>
      </c>
      <c r="P418" s="156" t="str">
        <f>IF('ادخال البيانات'!W420="","",'ادخال البيانات'!W420)</f>
        <v/>
      </c>
      <c r="Q418" s="157" t="str">
        <f>IF(P418="","",P418/'ادخال البيانات'!$P$3)</f>
        <v/>
      </c>
      <c r="R418" s="66">
        <f>'ادخال البيانات'!Q423</f>
        <v>0</v>
      </c>
      <c r="S418" s="67">
        <f t="shared" si="11"/>
        <v>0</v>
      </c>
      <c r="T418" s="5"/>
    </row>
    <row r="419" spans="2:22" x14ac:dyDescent="0.3">
      <c r="B419"/>
      <c r="D419" s="83" t="str">
        <f>IF('ادخال البيانات'!D421="","",'ادخال البيانات'!E421)</f>
        <v/>
      </c>
      <c r="E419" s="84" t="str">
        <f>IF(D419="","",D419/'ادخال البيانات'!$P$3)</f>
        <v/>
      </c>
      <c r="F419" s="83" t="str">
        <f>IF('ادخال البيانات'!G421="","",'ادخال البيانات'!H421)</f>
        <v/>
      </c>
      <c r="G419" s="80" t="str">
        <f>IF(F419="","",F419/'ادخال البيانات'!$P$3)</f>
        <v/>
      </c>
      <c r="H419" s="77" t="str">
        <f>IF('ادخال البيانات'!J421="","",'ادخال البيانات'!K421)</f>
        <v/>
      </c>
      <c r="I419" s="78" t="str">
        <f>IF(H419="","",H419/'ادخال البيانات'!$P$3)</f>
        <v/>
      </c>
      <c r="J419" s="81" t="str">
        <f>IF('ادخال البيانات'!M421="","",'ادخال البيانات'!N421)</f>
        <v/>
      </c>
      <c r="K419" s="82" t="str">
        <f>IF(J419="","",J419/'ادخال البيانات'!$P$3)</f>
        <v/>
      </c>
      <c r="L419" s="66" t="str">
        <f>IF('ادخال البيانات'!P421="","",'ادخال البيانات'!Q421)</f>
        <v/>
      </c>
      <c r="M419" s="79" t="str">
        <f>IF(L419="","",L419/'ادخال البيانات'!$P$3)</f>
        <v/>
      </c>
      <c r="N419" s="138" t="str">
        <f>IF('ادخال البيانات'!T421="","",'ادخال البيانات'!T421)</f>
        <v/>
      </c>
      <c r="O419" s="139" t="str">
        <f>IF(N419="","",N419/'ادخال البيانات'!$P$3)</f>
        <v/>
      </c>
      <c r="P419" s="156" t="str">
        <f>IF('ادخال البيانات'!W421="","",'ادخال البيانات'!W421)</f>
        <v/>
      </c>
      <c r="Q419" s="157" t="str">
        <f>IF(P419="","",P419/'ادخال البيانات'!$P$3)</f>
        <v/>
      </c>
      <c r="R419" s="66">
        <f>'ادخال البيانات'!Q424</f>
        <v>0</v>
      </c>
      <c r="S419" s="67">
        <f t="shared" si="11"/>
        <v>0</v>
      </c>
      <c r="T419" s="5"/>
    </row>
    <row r="420" spans="2:22" x14ac:dyDescent="0.3">
      <c r="B420"/>
      <c r="D420" s="83" t="str">
        <f>IF('ادخال البيانات'!D422="","",'ادخال البيانات'!E422)</f>
        <v/>
      </c>
      <c r="E420" s="84" t="str">
        <f>IF(D420="","",D420/'ادخال البيانات'!$P$3)</f>
        <v/>
      </c>
      <c r="F420" s="83" t="str">
        <f>IF('ادخال البيانات'!G422="","",'ادخال البيانات'!H422)</f>
        <v/>
      </c>
      <c r="G420" s="80" t="str">
        <f>IF(F420="","",F420/'ادخال البيانات'!$P$3)</f>
        <v/>
      </c>
      <c r="H420" s="77" t="str">
        <f>IF('ادخال البيانات'!J422="","",'ادخال البيانات'!K422)</f>
        <v/>
      </c>
      <c r="I420" s="78" t="str">
        <f>IF(H420="","",H420/'ادخال البيانات'!$P$3)</f>
        <v/>
      </c>
      <c r="J420" s="81" t="str">
        <f>IF('ادخال البيانات'!M422="","",'ادخال البيانات'!N422)</f>
        <v/>
      </c>
      <c r="K420" s="82" t="str">
        <f>IF(J420="","",J420/'ادخال البيانات'!$P$3)</f>
        <v/>
      </c>
      <c r="L420" s="66" t="str">
        <f>IF('ادخال البيانات'!P422="","",'ادخال البيانات'!Q422)</f>
        <v/>
      </c>
      <c r="M420" s="79" t="str">
        <f>IF(L420="","",L420/'ادخال البيانات'!$P$3)</f>
        <v/>
      </c>
      <c r="N420" s="138" t="str">
        <f>IF('ادخال البيانات'!T422="","",'ادخال البيانات'!T422)</f>
        <v/>
      </c>
      <c r="O420" s="139" t="str">
        <f>IF(N420="","",N420/'ادخال البيانات'!$P$3)</f>
        <v/>
      </c>
      <c r="P420" s="156" t="str">
        <f>IF('ادخال البيانات'!W422="","",'ادخال البيانات'!W422)</f>
        <v/>
      </c>
      <c r="Q420" s="157" t="str">
        <f>IF(P420="","",P420/'ادخال البيانات'!$P$3)</f>
        <v/>
      </c>
      <c r="R420" s="66">
        <f>'ادخال البيانات'!Q425</f>
        <v>0</v>
      </c>
      <c r="S420" s="67">
        <f t="shared" si="11"/>
        <v>0</v>
      </c>
      <c r="T420" s="5"/>
    </row>
    <row r="421" spans="2:22" x14ac:dyDescent="0.3">
      <c r="B421"/>
      <c r="D421" s="83" t="str">
        <f>IF('ادخال البيانات'!D423="","",'ادخال البيانات'!E423)</f>
        <v/>
      </c>
      <c r="E421" s="84" t="str">
        <f>IF(D421="","",D421/'ادخال البيانات'!$P$3)</f>
        <v/>
      </c>
      <c r="F421" s="83" t="str">
        <f>IF('ادخال البيانات'!G423="","",'ادخال البيانات'!H423)</f>
        <v/>
      </c>
      <c r="G421" s="80" t="str">
        <f>IF(F421="","",F421/'ادخال البيانات'!$P$3)</f>
        <v/>
      </c>
      <c r="H421" s="77" t="str">
        <f>IF('ادخال البيانات'!J423="","",'ادخال البيانات'!K423)</f>
        <v/>
      </c>
      <c r="I421" s="78" t="str">
        <f>IF(H421="","",H421/'ادخال البيانات'!$P$3)</f>
        <v/>
      </c>
      <c r="J421" s="81" t="str">
        <f>IF('ادخال البيانات'!M423="","",'ادخال البيانات'!N423)</f>
        <v/>
      </c>
      <c r="K421" s="82" t="str">
        <f>IF(J421="","",J421/'ادخال البيانات'!$P$3)</f>
        <v/>
      </c>
      <c r="L421" s="66" t="str">
        <f>IF('ادخال البيانات'!P423="","",'ادخال البيانات'!Q423)</f>
        <v/>
      </c>
      <c r="M421" s="79" t="str">
        <f>IF(L421="","",L421/'ادخال البيانات'!$P$3)</f>
        <v/>
      </c>
      <c r="N421" s="138" t="str">
        <f>IF('ادخال البيانات'!T423="","",'ادخال البيانات'!T423)</f>
        <v/>
      </c>
      <c r="O421" s="139" t="str">
        <f>IF(N421="","",N421/'ادخال البيانات'!$P$3)</f>
        <v/>
      </c>
      <c r="P421" s="156" t="str">
        <f>IF('ادخال البيانات'!W423="","",'ادخال البيانات'!W423)</f>
        <v/>
      </c>
      <c r="Q421" s="157" t="str">
        <f>IF(P421="","",P421/'ادخال البيانات'!$P$3)</f>
        <v/>
      </c>
      <c r="R421" s="66">
        <f>'ادخال البيانات'!Q426</f>
        <v>0</v>
      </c>
      <c r="S421" s="67">
        <f t="shared" si="11"/>
        <v>0</v>
      </c>
      <c r="T421" s="5"/>
    </row>
    <row r="422" spans="2:22" x14ac:dyDescent="0.3">
      <c r="B422"/>
      <c r="D422" s="83" t="str">
        <f>IF('ادخال البيانات'!D424="","",'ادخال البيانات'!E424)</f>
        <v/>
      </c>
      <c r="E422" s="84" t="str">
        <f>IF(D422="","",D422/'ادخال البيانات'!$P$3)</f>
        <v/>
      </c>
      <c r="F422" s="83" t="str">
        <f>IF('ادخال البيانات'!G424="","",'ادخال البيانات'!H424)</f>
        <v/>
      </c>
      <c r="G422" s="80" t="str">
        <f>IF(F422="","",F422/'ادخال البيانات'!$P$3)</f>
        <v/>
      </c>
      <c r="H422" s="77" t="str">
        <f>IF('ادخال البيانات'!J424="","",'ادخال البيانات'!K424)</f>
        <v/>
      </c>
      <c r="I422" s="78" t="str">
        <f>IF(H422="","",H422/'ادخال البيانات'!$P$3)</f>
        <v/>
      </c>
      <c r="J422" s="81" t="str">
        <f>IF('ادخال البيانات'!M424="","",'ادخال البيانات'!N424)</f>
        <v/>
      </c>
      <c r="K422" s="82" t="str">
        <f>IF(J422="","",J422/'ادخال البيانات'!$P$3)</f>
        <v/>
      </c>
      <c r="L422" s="66" t="str">
        <f>IF('ادخال البيانات'!P424="","",'ادخال البيانات'!Q424)</f>
        <v/>
      </c>
      <c r="M422" s="79" t="str">
        <f>IF(L422="","",L422/'ادخال البيانات'!$P$3)</f>
        <v/>
      </c>
      <c r="N422" s="138" t="str">
        <f>IF('ادخال البيانات'!T424="","",'ادخال البيانات'!T424)</f>
        <v/>
      </c>
      <c r="O422" s="139" t="str">
        <f>IF(N422="","",N422/'ادخال البيانات'!$P$3)</f>
        <v/>
      </c>
      <c r="P422" s="156" t="str">
        <f>IF('ادخال البيانات'!W424="","",'ادخال البيانات'!W424)</f>
        <v/>
      </c>
      <c r="Q422" s="157" t="str">
        <f>IF(P422="","",P422/'ادخال البيانات'!$P$3)</f>
        <v/>
      </c>
      <c r="R422" s="66">
        <f>'ادخال البيانات'!Q427</f>
        <v>0</v>
      </c>
      <c r="S422" s="67">
        <f t="shared" si="11"/>
        <v>0</v>
      </c>
      <c r="T422" s="5"/>
    </row>
    <row r="423" spans="2:22" x14ac:dyDescent="0.3">
      <c r="B423"/>
      <c r="D423" s="83" t="str">
        <f>IF('ادخال البيانات'!D425="","",'ادخال البيانات'!E425)</f>
        <v/>
      </c>
      <c r="E423" s="84" t="str">
        <f>IF(D423="","",D423/'ادخال البيانات'!$P$3)</f>
        <v/>
      </c>
      <c r="F423" s="83" t="str">
        <f>IF('ادخال البيانات'!G425="","",'ادخال البيانات'!H425)</f>
        <v/>
      </c>
      <c r="G423" s="80" t="str">
        <f>IF(F423="","",F423/'ادخال البيانات'!$P$3)</f>
        <v/>
      </c>
      <c r="H423" s="77" t="str">
        <f>IF('ادخال البيانات'!J425="","",'ادخال البيانات'!K425)</f>
        <v/>
      </c>
      <c r="I423" s="78" t="str">
        <f>IF(H423="","",H423/'ادخال البيانات'!$P$3)</f>
        <v/>
      </c>
      <c r="J423" s="81" t="str">
        <f>IF('ادخال البيانات'!M425="","",'ادخال البيانات'!N425)</f>
        <v/>
      </c>
      <c r="K423" s="82" t="str">
        <f>IF(J423="","",J423/'ادخال البيانات'!$P$3)</f>
        <v/>
      </c>
      <c r="L423" s="66" t="str">
        <f>IF('ادخال البيانات'!P425="","",'ادخال البيانات'!Q425)</f>
        <v/>
      </c>
      <c r="M423" s="79" t="str">
        <f>IF(L423="","",L423/'ادخال البيانات'!$P$3)</f>
        <v/>
      </c>
      <c r="N423" s="138" t="str">
        <f>IF('ادخال البيانات'!T425="","",'ادخال البيانات'!T425)</f>
        <v/>
      </c>
      <c r="O423" s="139" t="str">
        <f>IF(N423="","",N423/'ادخال البيانات'!$P$3)</f>
        <v/>
      </c>
      <c r="P423" s="156" t="str">
        <f>IF('ادخال البيانات'!W425="","",'ادخال البيانات'!W425)</f>
        <v/>
      </c>
      <c r="Q423" s="157" t="str">
        <f>IF(P423="","",P423/'ادخال البيانات'!$P$3)</f>
        <v/>
      </c>
      <c r="R423" s="66">
        <f>'ادخال البيانات'!Q428</f>
        <v>0</v>
      </c>
      <c r="S423" s="67">
        <f t="shared" si="11"/>
        <v>0</v>
      </c>
      <c r="T423" s="5"/>
    </row>
    <row r="424" spans="2:22" x14ac:dyDescent="0.3">
      <c r="B424"/>
      <c r="D424" s="83" t="str">
        <f>IF('ادخال البيانات'!D426="","",'ادخال البيانات'!E426)</f>
        <v/>
      </c>
      <c r="E424" s="84" t="str">
        <f>IF(D424="","",D424/'ادخال البيانات'!$P$3)</f>
        <v/>
      </c>
      <c r="F424" s="83" t="str">
        <f>IF('ادخال البيانات'!G426="","",'ادخال البيانات'!H426)</f>
        <v/>
      </c>
      <c r="G424" s="80" t="str">
        <f>IF(F424="","",F424/'ادخال البيانات'!$P$3)</f>
        <v/>
      </c>
      <c r="H424" s="77" t="str">
        <f>IF('ادخال البيانات'!J426="","",'ادخال البيانات'!K426)</f>
        <v/>
      </c>
      <c r="I424" s="78" t="str">
        <f>IF(H424="","",H424/'ادخال البيانات'!$P$3)</f>
        <v/>
      </c>
      <c r="J424" s="81" t="str">
        <f>IF('ادخال البيانات'!M426="","",'ادخال البيانات'!N426)</f>
        <v/>
      </c>
      <c r="K424" s="82" t="str">
        <f>IF(J424="","",J424/'ادخال البيانات'!$P$3)</f>
        <v/>
      </c>
      <c r="L424" s="66" t="str">
        <f>IF('ادخال البيانات'!P426="","",'ادخال البيانات'!Q426)</f>
        <v/>
      </c>
      <c r="M424" s="79" t="str">
        <f>IF(L424="","",L424/'ادخال البيانات'!$P$3)</f>
        <v/>
      </c>
      <c r="N424" s="138" t="str">
        <f>IF('ادخال البيانات'!T426="","",'ادخال البيانات'!T426)</f>
        <v/>
      </c>
      <c r="O424" s="139" t="str">
        <f>IF(N424="","",N424/'ادخال البيانات'!$P$3)</f>
        <v/>
      </c>
      <c r="P424" s="156" t="str">
        <f>IF('ادخال البيانات'!W426="","",'ادخال البيانات'!W426)</f>
        <v/>
      </c>
      <c r="Q424" s="157" t="str">
        <f>IF(P424="","",P424/'ادخال البيانات'!$P$3)</f>
        <v/>
      </c>
      <c r="R424" s="66">
        <f>'ادخال البيانات'!Q429</f>
        <v>0</v>
      </c>
      <c r="S424" s="67">
        <f t="shared" si="11"/>
        <v>0</v>
      </c>
      <c r="T424" s="5"/>
    </row>
    <row r="425" spans="2:22" x14ac:dyDescent="0.3">
      <c r="B425"/>
      <c r="D425" s="83" t="str">
        <f>IF('ادخال البيانات'!D427="","",'ادخال البيانات'!E427)</f>
        <v/>
      </c>
      <c r="E425" s="84" t="str">
        <f>IF(D425="","",D425/'ادخال البيانات'!$P$3)</f>
        <v/>
      </c>
      <c r="F425" s="83" t="str">
        <f>IF('ادخال البيانات'!G427="","",'ادخال البيانات'!H427)</f>
        <v/>
      </c>
      <c r="G425" s="80" t="str">
        <f>IF(F425="","",F425/'ادخال البيانات'!$P$3)</f>
        <v/>
      </c>
      <c r="H425" s="77" t="str">
        <f>IF('ادخال البيانات'!J427="","",'ادخال البيانات'!K427)</f>
        <v/>
      </c>
      <c r="I425" s="78" t="str">
        <f>IF(H425="","",H425/'ادخال البيانات'!$P$3)</f>
        <v/>
      </c>
      <c r="J425" s="81" t="str">
        <f>IF('ادخال البيانات'!M427="","",'ادخال البيانات'!N427)</f>
        <v/>
      </c>
      <c r="K425" s="82" t="str">
        <f>IF(J425="","",J425/'ادخال البيانات'!$P$3)</f>
        <v/>
      </c>
      <c r="L425" s="66" t="str">
        <f>IF('ادخال البيانات'!P427="","",'ادخال البيانات'!Q427)</f>
        <v/>
      </c>
      <c r="M425" s="79" t="str">
        <f>IF(L425="","",L425/'ادخال البيانات'!$P$3)</f>
        <v/>
      </c>
      <c r="N425" s="138" t="str">
        <f>IF('ادخال البيانات'!T427="","",'ادخال البيانات'!T427)</f>
        <v/>
      </c>
      <c r="O425" s="139" t="str">
        <f>IF(N425="","",N425/'ادخال البيانات'!$P$3)</f>
        <v/>
      </c>
      <c r="P425" s="156" t="str">
        <f>IF('ادخال البيانات'!W427="","",'ادخال البيانات'!W427)</f>
        <v/>
      </c>
      <c r="Q425" s="157" t="str">
        <f>IF(P425="","",P425/'ادخال البيانات'!$P$3)</f>
        <v/>
      </c>
      <c r="R425" s="66">
        <f>'ادخال البيانات'!Q430</f>
        <v>0</v>
      </c>
      <c r="S425" s="67">
        <f t="shared" si="11"/>
        <v>0</v>
      </c>
      <c r="T425" s="5"/>
    </row>
    <row r="426" spans="2:22" x14ac:dyDescent="0.3">
      <c r="B426"/>
      <c r="D426" s="83" t="str">
        <f>IF('ادخال البيانات'!D428="","",'ادخال البيانات'!E428)</f>
        <v/>
      </c>
      <c r="E426" s="84" t="str">
        <f>IF(D426="","",D426/'ادخال البيانات'!$P$3)</f>
        <v/>
      </c>
      <c r="F426" s="83" t="str">
        <f>IF('ادخال البيانات'!G428="","",'ادخال البيانات'!H428)</f>
        <v/>
      </c>
      <c r="G426" s="80" t="str">
        <f>IF(F426="","",F426/'ادخال البيانات'!$P$3)</f>
        <v/>
      </c>
      <c r="H426" s="77" t="str">
        <f>IF('ادخال البيانات'!J428="","",'ادخال البيانات'!K428)</f>
        <v/>
      </c>
      <c r="I426" s="78" t="str">
        <f>IF(H426="","",H426/'ادخال البيانات'!$P$3)</f>
        <v/>
      </c>
      <c r="J426" s="81" t="str">
        <f>IF('ادخال البيانات'!M428="","",'ادخال البيانات'!N428)</f>
        <v/>
      </c>
      <c r="K426" s="82" t="str">
        <f>IF(J426="","",J426/'ادخال البيانات'!$P$3)</f>
        <v/>
      </c>
      <c r="L426" s="66" t="str">
        <f>IF('ادخال البيانات'!P428="","",'ادخال البيانات'!Q428)</f>
        <v/>
      </c>
      <c r="M426" s="79" t="str">
        <f>IF(L426="","",L426/'ادخال البيانات'!$P$3)</f>
        <v/>
      </c>
      <c r="N426" s="138" t="str">
        <f>IF('ادخال البيانات'!T428="","",'ادخال البيانات'!T428)</f>
        <v/>
      </c>
      <c r="O426" s="139" t="str">
        <f>IF(N426="","",N426/'ادخال البيانات'!$P$3)</f>
        <v/>
      </c>
      <c r="P426" s="156" t="str">
        <f>IF('ادخال البيانات'!W428="","",'ادخال البيانات'!W428)</f>
        <v/>
      </c>
      <c r="Q426" s="157" t="str">
        <f>IF(P426="","",P426/'ادخال البيانات'!$P$3)</f>
        <v/>
      </c>
      <c r="R426" s="66">
        <f>'ادخال البيانات'!Q431</f>
        <v>0</v>
      </c>
      <c r="S426" s="67">
        <f t="shared" si="11"/>
        <v>0</v>
      </c>
      <c r="T426" s="5"/>
    </row>
    <row r="427" spans="2:22" x14ac:dyDescent="0.3">
      <c r="B427"/>
      <c r="D427" s="83" t="str">
        <f>IF('ادخال البيانات'!D429="","",'ادخال البيانات'!E429)</f>
        <v/>
      </c>
      <c r="E427" s="84" t="str">
        <f>IF(D427="","",D427/'ادخال البيانات'!$P$3)</f>
        <v/>
      </c>
      <c r="F427" s="83" t="str">
        <f>IF('ادخال البيانات'!G429="","",'ادخال البيانات'!H429)</f>
        <v/>
      </c>
      <c r="G427" s="80" t="str">
        <f>IF(F427="","",F427/'ادخال البيانات'!$P$3)</f>
        <v/>
      </c>
      <c r="H427" s="77" t="str">
        <f>IF('ادخال البيانات'!J429="","",'ادخال البيانات'!K429)</f>
        <v/>
      </c>
      <c r="I427" s="78" t="str">
        <f>IF(H427="","",H427/'ادخال البيانات'!$P$3)</f>
        <v/>
      </c>
      <c r="J427" s="81" t="str">
        <f>IF('ادخال البيانات'!M429="","",'ادخال البيانات'!N429)</f>
        <v/>
      </c>
      <c r="K427" s="82" t="str">
        <f>IF(J427="","",J427/'ادخال البيانات'!$P$3)</f>
        <v/>
      </c>
      <c r="L427" s="66" t="str">
        <f>IF('ادخال البيانات'!P429="","",'ادخال البيانات'!Q429)</f>
        <v/>
      </c>
      <c r="M427" s="79" t="str">
        <f>IF(L427="","",L427/'ادخال البيانات'!$P$3)</f>
        <v/>
      </c>
      <c r="N427" s="138" t="str">
        <f>IF('ادخال البيانات'!T429="","",'ادخال البيانات'!T429)</f>
        <v/>
      </c>
      <c r="O427" s="139" t="str">
        <f>IF(N427="","",N427/'ادخال البيانات'!$P$3)</f>
        <v/>
      </c>
      <c r="P427" s="156" t="str">
        <f>IF('ادخال البيانات'!W429="","",'ادخال البيانات'!W429)</f>
        <v/>
      </c>
      <c r="Q427" s="157" t="str">
        <f>IF(P427="","",P427/'ادخال البيانات'!$P$3)</f>
        <v/>
      </c>
      <c r="R427" s="66">
        <f>'ادخال البيانات'!Q432</f>
        <v>0</v>
      </c>
      <c r="S427" s="67">
        <f t="shared" si="11"/>
        <v>0</v>
      </c>
      <c r="T427" s="5"/>
    </row>
    <row r="428" spans="2:22" x14ac:dyDescent="0.3">
      <c r="B428"/>
      <c r="D428" s="83" t="str">
        <f>IF('ادخال البيانات'!D430="","",'ادخال البيانات'!E430)</f>
        <v/>
      </c>
      <c r="E428" s="84" t="str">
        <f>IF(D428="","",D428/'ادخال البيانات'!$P$3)</f>
        <v/>
      </c>
      <c r="F428" s="83" t="str">
        <f>IF('ادخال البيانات'!G430="","",'ادخال البيانات'!H430)</f>
        <v/>
      </c>
      <c r="G428" s="80" t="str">
        <f>IF(F428="","",F428/'ادخال البيانات'!$P$3)</f>
        <v/>
      </c>
      <c r="H428" s="77" t="str">
        <f>IF('ادخال البيانات'!J430="","",'ادخال البيانات'!K430)</f>
        <v/>
      </c>
      <c r="I428" s="78" t="str">
        <f>IF(H428="","",H428/'ادخال البيانات'!$P$3)</f>
        <v/>
      </c>
      <c r="J428" s="81" t="str">
        <f>IF('ادخال البيانات'!M430="","",'ادخال البيانات'!N430)</f>
        <v/>
      </c>
      <c r="K428" s="82" t="str">
        <f>IF(J428="","",J428/'ادخال البيانات'!$P$3)</f>
        <v/>
      </c>
      <c r="L428" s="66" t="str">
        <f>IF('ادخال البيانات'!P430="","",'ادخال البيانات'!Q430)</f>
        <v/>
      </c>
      <c r="M428" s="79" t="str">
        <f>IF(L428="","",L428/'ادخال البيانات'!$P$3)</f>
        <v/>
      </c>
      <c r="N428" s="138" t="str">
        <f>IF('ادخال البيانات'!T430="","",'ادخال البيانات'!T430)</f>
        <v/>
      </c>
      <c r="O428" s="139" t="str">
        <f>IF(N428="","",N428/'ادخال البيانات'!$P$3)</f>
        <v/>
      </c>
      <c r="P428" s="156" t="str">
        <f>IF('ادخال البيانات'!W430="","",'ادخال البيانات'!W430)</f>
        <v/>
      </c>
      <c r="Q428" s="157" t="str">
        <f>IF(P428="","",P428/'ادخال البيانات'!$P$3)</f>
        <v/>
      </c>
      <c r="R428" s="66">
        <f>'ادخال البيانات'!Q433</f>
        <v>0</v>
      </c>
      <c r="S428" s="67">
        <f t="shared" si="11"/>
        <v>0</v>
      </c>
      <c r="T428" s="5"/>
    </row>
    <row r="429" spans="2:22" x14ac:dyDescent="0.3">
      <c r="B429"/>
      <c r="D429" s="83" t="str">
        <f>IF('ادخال البيانات'!D431="","",'ادخال البيانات'!E431)</f>
        <v/>
      </c>
      <c r="E429" s="84" t="str">
        <f>IF(D429="","",D429/'ادخال البيانات'!$P$3)</f>
        <v/>
      </c>
      <c r="F429" s="83" t="str">
        <f>IF('ادخال البيانات'!G431="","",'ادخال البيانات'!H431)</f>
        <v/>
      </c>
      <c r="G429" s="80" t="str">
        <f>IF(F429="","",F429/'ادخال البيانات'!$P$3)</f>
        <v/>
      </c>
      <c r="H429" s="77" t="str">
        <f>IF('ادخال البيانات'!J431="","",'ادخال البيانات'!K431)</f>
        <v/>
      </c>
      <c r="I429" s="78" t="str">
        <f>IF(H429="","",H429/'ادخال البيانات'!$P$3)</f>
        <v/>
      </c>
      <c r="J429" s="81" t="str">
        <f>IF('ادخال البيانات'!M431="","",'ادخال البيانات'!N431)</f>
        <v/>
      </c>
      <c r="K429" s="82" t="str">
        <f>IF(J429="","",J429/'ادخال البيانات'!$P$3)</f>
        <v/>
      </c>
      <c r="L429" s="66" t="str">
        <f>IF('ادخال البيانات'!P431="","",'ادخال البيانات'!Q431)</f>
        <v/>
      </c>
      <c r="M429" s="79" t="str">
        <f>IF(L429="","",L429/'ادخال البيانات'!$P$3)</f>
        <v/>
      </c>
      <c r="N429" s="138" t="str">
        <f>IF('ادخال البيانات'!T431="","",'ادخال البيانات'!T431)</f>
        <v/>
      </c>
      <c r="O429" s="139" t="str">
        <f>IF(N429="","",N429/'ادخال البيانات'!$P$3)</f>
        <v/>
      </c>
      <c r="P429" s="156" t="str">
        <f>IF('ادخال البيانات'!W431="","",'ادخال البيانات'!W431)</f>
        <v/>
      </c>
      <c r="Q429" s="157" t="str">
        <f>IF(P429="","",P429/'ادخال البيانات'!$P$3)</f>
        <v/>
      </c>
      <c r="R429" s="66">
        <f>'ادخال البيانات'!Q434</f>
        <v>0</v>
      </c>
      <c r="S429" s="67">
        <f t="shared" si="11"/>
        <v>0</v>
      </c>
      <c r="T429" s="5"/>
    </row>
    <row r="430" spans="2:22" x14ac:dyDescent="0.3">
      <c r="B430"/>
      <c r="D430" s="83" t="str">
        <f>IF('ادخال البيانات'!D432="","",'ادخال البيانات'!E432)</f>
        <v/>
      </c>
      <c r="E430" s="84" t="str">
        <f>IF(D430="","",D430/'ادخال البيانات'!$P$3)</f>
        <v/>
      </c>
      <c r="F430" s="83" t="str">
        <f>IF('ادخال البيانات'!G432="","",'ادخال البيانات'!H432)</f>
        <v/>
      </c>
      <c r="G430" s="80" t="str">
        <f>IF(F430="","",F430/'ادخال البيانات'!$P$3)</f>
        <v/>
      </c>
      <c r="H430" s="77" t="str">
        <f>IF('ادخال البيانات'!J432="","",'ادخال البيانات'!K432)</f>
        <v/>
      </c>
      <c r="I430" s="78" t="str">
        <f>IF(H430="","",H430/'ادخال البيانات'!$P$3)</f>
        <v/>
      </c>
      <c r="J430" s="81" t="str">
        <f>IF('ادخال البيانات'!M432="","",'ادخال البيانات'!N432)</f>
        <v/>
      </c>
      <c r="K430" s="82" t="str">
        <f>IF(J430="","",J430/'ادخال البيانات'!$P$3)</f>
        <v/>
      </c>
      <c r="L430" s="66" t="str">
        <f>IF('ادخال البيانات'!P432="","",'ادخال البيانات'!Q432)</f>
        <v/>
      </c>
      <c r="M430" s="79" t="str">
        <f>IF(L430="","",L430/'ادخال البيانات'!$P$3)</f>
        <v/>
      </c>
      <c r="N430" s="138" t="str">
        <f>IF('ادخال البيانات'!T432="","",'ادخال البيانات'!T432)</f>
        <v/>
      </c>
      <c r="O430" s="139" t="str">
        <f>IF(N430="","",N430/'ادخال البيانات'!$P$3)</f>
        <v/>
      </c>
      <c r="P430" s="156" t="str">
        <f>IF('ادخال البيانات'!W432="","",'ادخال البيانات'!W432)</f>
        <v/>
      </c>
      <c r="Q430" s="157" t="str">
        <f>IF(P430="","",P430/'ادخال البيانات'!$P$3)</f>
        <v/>
      </c>
      <c r="R430" s="66">
        <f>'ادخال البيانات'!Q435</f>
        <v>0</v>
      </c>
      <c r="S430" s="67">
        <f t="shared" si="11"/>
        <v>0</v>
      </c>
      <c r="T430" s="5"/>
    </row>
    <row r="431" spans="2:22" x14ac:dyDescent="0.3">
      <c r="B431"/>
      <c r="D431" s="83" t="str">
        <f>IF('ادخال البيانات'!D433="","",'ادخال البيانات'!E433)</f>
        <v/>
      </c>
      <c r="E431" s="84" t="str">
        <f>IF(D431="","",D431/'ادخال البيانات'!$P$3)</f>
        <v/>
      </c>
      <c r="F431" s="83" t="str">
        <f>IF('ادخال البيانات'!G433="","",'ادخال البيانات'!H433)</f>
        <v/>
      </c>
      <c r="G431" s="80" t="str">
        <f>IF(F431="","",F431/'ادخال البيانات'!$P$3)</f>
        <v/>
      </c>
      <c r="H431" s="77" t="str">
        <f>IF('ادخال البيانات'!J433="","",'ادخال البيانات'!K433)</f>
        <v/>
      </c>
      <c r="I431" s="78" t="str">
        <f>IF(H431="","",H431/'ادخال البيانات'!$P$3)</f>
        <v/>
      </c>
      <c r="J431" s="81" t="str">
        <f>IF('ادخال البيانات'!M433="","",'ادخال البيانات'!N433)</f>
        <v/>
      </c>
      <c r="K431" s="82" t="str">
        <f>IF(J431="","",J431/'ادخال البيانات'!$P$3)</f>
        <v/>
      </c>
      <c r="L431" s="66" t="str">
        <f>IF('ادخال البيانات'!P433="","",'ادخال البيانات'!Q433)</f>
        <v/>
      </c>
      <c r="M431" s="79" t="str">
        <f>IF(L431="","",L431/'ادخال البيانات'!$P$3)</f>
        <v/>
      </c>
      <c r="N431" s="138" t="str">
        <f>IF('ادخال البيانات'!T433="","",'ادخال البيانات'!T433)</f>
        <v/>
      </c>
      <c r="O431" s="139" t="str">
        <f>IF(N431="","",N431/'ادخال البيانات'!$P$3)</f>
        <v/>
      </c>
      <c r="P431" s="156" t="str">
        <f>IF('ادخال البيانات'!W433="","",'ادخال البيانات'!W433)</f>
        <v/>
      </c>
      <c r="Q431" s="157" t="str">
        <f>IF(P431="","",P431/'ادخال البيانات'!$P$3)</f>
        <v/>
      </c>
      <c r="R431" s="66">
        <f>'ادخال البيانات'!Q436</f>
        <v>0</v>
      </c>
      <c r="S431" s="67">
        <f t="shared" si="11"/>
        <v>0</v>
      </c>
      <c r="T431" s="5"/>
    </row>
    <row r="432" spans="2:22" s="55" customFormat="1" ht="28.5" customHeight="1" x14ac:dyDescent="0.3">
      <c r="C432" s="118"/>
      <c r="D432" s="119" t="s">
        <v>32</v>
      </c>
      <c r="E432" s="120" t="s">
        <v>78</v>
      </c>
      <c r="F432" s="119" t="s">
        <v>32</v>
      </c>
      <c r="G432" s="120" t="s">
        <v>78</v>
      </c>
      <c r="H432" s="119" t="s">
        <v>32</v>
      </c>
      <c r="I432" s="120" t="s">
        <v>78</v>
      </c>
      <c r="J432" s="119" t="s">
        <v>32</v>
      </c>
      <c r="K432" s="120" t="s">
        <v>78</v>
      </c>
      <c r="L432" s="119" t="s">
        <v>32</v>
      </c>
      <c r="M432" s="120" t="s">
        <v>78</v>
      </c>
      <c r="N432" s="119" t="s">
        <v>32</v>
      </c>
      <c r="O432" s="120" t="s">
        <v>33</v>
      </c>
      <c r="P432" s="119" t="s">
        <v>32</v>
      </c>
      <c r="Q432" s="120" t="s">
        <v>33</v>
      </c>
      <c r="R432" s="119" t="s">
        <v>32</v>
      </c>
      <c r="S432" s="120" t="s">
        <v>33</v>
      </c>
      <c r="T432" s="10"/>
      <c r="U432" s="118"/>
      <c r="V432" s="118"/>
    </row>
    <row r="433" spans="2:19" x14ac:dyDescent="0.3">
      <c r="B433"/>
      <c r="D433" s="27" t="s">
        <v>28</v>
      </c>
      <c r="E433" s="28">
        <f>COUNTIFS(E16:E431,"&gt;=90%")</f>
        <v>0</v>
      </c>
      <c r="F433" s="27" t="s">
        <v>28</v>
      </c>
      <c r="G433" s="28">
        <f t="shared" ref="G433" si="12">COUNTIFS(G16:G431,"&gt;=90%")</f>
        <v>0</v>
      </c>
      <c r="H433" s="27" t="s">
        <v>28</v>
      </c>
      <c r="I433" s="28">
        <f t="shared" ref="I433" si="13">COUNTIFS(I16:I431,"&gt;=90%")</f>
        <v>0</v>
      </c>
      <c r="J433" s="27" t="s">
        <v>28</v>
      </c>
      <c r="K433" s="28">
        <f t="shared" ref="K433" si="14">COUNTIFS(K16:K431,"&gt;=90%")</f>
        <v>0</v>
      </c>
      <c r="L433" s="27" t="s">
        <v>28</v>
      </c>
      <c r="M433" s="28">
        <f t="shared" ref="M433" si="15">COUNTIFS(M16:M431,"&gt;=90%")</f>
        <v>0</v>
      </c>
      <c r="N433" s="27" t="s">
        <v>28</v>
      </c>
      <c r="O433" s="28">
        <f t="shared" ref="O433" si="16">COUNTIFS(O16:O431,"&gt;=90%")</f>
        <v>0</v>
      </c>
      <c r="P433" s="27" t="s">
        <v>28</v>
      </c>
      <c r="Q433" s="28">
        <f t="shared" ref="Q433" si="17">COUNTIFS(Q16:Q431,"&gt;=90%")</f>
        <v>0</v>
      </c>
      <c r="R433" s="27" t="s">
        <v>28</v>
      </c>
      <c r="S433" s="28">
        <f t="shared" ref="S433" si="18">COUNTIFS(S16:S431,"&gt;=90%",S16:S431,"&lt;95%")</f>
        <v>0</v>
      </c>
    </row>
    <row r="434" spans="2:19" x14ac:dyDescent="0.3">
      <c r="B434"/>
      <c r="D434" s="27" t="s">
        <v>29</v>
      </c>
      <c r="E434" s="28">
        <f>COUNTIFS(E16:E431,"&gt;=80%",E16:E431,"&lt;90%")</f>
        <v>0</v>
      </c>
      <c r="F434" s="27" t="s">
        <v>29</v>
      </c>
      <c r="G434" s="28">
        <f t="shared" ref="G434" si="19">COUNTIFS(G16:G431,"&gt;=80%",G16:G431,"&lt;90%")</f>
        <v>0</v>
      </c>
      <c r="H434" s="27" t="s">
        <v>29</v>
      </c>
      <c r="I434" s="28">
        <f t="shared" ref="I434" si="20">COUNTIFS(I16:I431,"&gt;=80%",I16:I431,"&lt;90%")</f>
        <v>0</v>
      </c>
      <c r="J434" s="27" t="s">
        <v>29</v>
      </c>
      <c r="K434" s="28">
        <f t="shared" ref="K434" si="21">COUNTIFS(K16:K431,"&gt;=80%",K16:K431,"&lt;90%")</f>
        <v>0</v>
      </c>
      <c r="L434" s="27" t="s">
        <v>29</v>
      </c>
      <c r="M434" s="28">
        <f t="shared" ref="M434" si="22">COUNTIFS(M16:M431,"&gt;=80%",M16:M431,"&lt;90%")</f>
        <v>0</v>
      </c>
      <c r="N434" s="27" t="s">
        <v>29</v>
      </c>
      <c r="O434" s="28">
        <f t="shared" ref="O434" si="23">COUNTIFS(O16:O431,"&gt;=80%",O16:O431,"&lt;90%")</f>
        <v>0</v>
      </c>
      <c r="P434" s="27" t="s">
        <v>29</v>
      </c>
      <c r="Q434" s="28">
        <f t="shared" ref="Q434" si="24">COUNTIFS(Q16:Q431,"&gt;=80%",Q16:Q431,"&lt;90%")</f>
        <v>0</v>
      </c>
      <c r="R434" s="27" t="s">
        <v>29</v>
      </c>
      <c r="S434" s="28">
        <f t="shared" ref="S434" si="25">COUNTIFS(S16:S431,"&gt;=80%",S16:S431,"&lt;85%")</f>
        <v>0</v>
      </c>
    </row>
    <row r="435" spans="2:19" x14ac:dyDescent="0.3">
      <c r="B435"/>
      <c r="D435" s="27" t="s">
        <v>30</v>
      </c>
      <c r="E435" s="28">
        <f>COUNTIFS(E16:E431,"&gt;=70%",E16:E431,"&lt;80%")</f>
        <v>0</v>
      </c>
      <c r="F435" s="27" t="s">
        <v>30</v>
      </c>
      <c r="G435" s="28">
        <f t="shared" ref="G435" si="26">COUNTIFS(G16:G431,"&gt;=70%",G16:G431,"&lt;80%")</f>
        <v>0</v>
      </c>
      <c r="H435" s="27" t="s">
        <v>30</v>
      </c>
      <c r="I435" s="28">
        <f t="shared" ref="I435" si="27">COUNTIFS(I16:I431,"&gt;=70%",I16:I431,"&lt;80%")</f>
        <v>0</v>
      </c>
      <c r="J435" s="27" t="s">
        <v>30</v>
      </c>
      <c r="K435" s="28">
        <f t="shared" ref="K435" si="28">COUNTIFS(K16:K431,"&gt;=70%",K16:K431,"&lt;80%")</f>
        <v>0</v>
      </c>
      <c r="L435" s="27" t="s">
        <v>30</v>
      </c>
      <c r="M435" s="28">
        <f t="shared" ref="M435" si="29">COUNTIFS(M16:M431,"&gt;=70%",M16:M431,"&lt;80%")</f>
        <v>0</v>
      </c>
      <c r="N435" s="27" t="s">
        <v>30</v>
      </c>
      <c r="O435" s="28">
        <f t="shared" ref="O435" si="30">COUNTIFS(O16:O431,"&gt;=70%",O16:O431,"&lt;80%")</f>
        <v>0</v>
      </c>
      <c r="P435" s="27" t="s">
        <v>30</v>
      </c>
      <c r="Q435" s="28">
        <f t="shared" ref="Q435" si="31">COUNTIFS(Q16:Q431,"&gt;=70%",Q16:Q431,"&lt;80%")</f>
        <v>0</v>
      </c>
      <c r="R435" s="27" t="s">
        <v>30</v>
      </c>
      <c r="S435" s="28">
        <f t="shared" ref="S435" si="32">COUNTIFS(S16:S431,"&gt;=70%",S16:S431,"&lt;75%")</f>
        <v>0</v>
      </c>
    </row>
    <row r="436" spans="2:19" x14ac:dyDescent="0.3">
      <c r="B436"/>
      <c r="D436" s="27" t="s">
        <v>31</v>
      </c>
      <c r="E436" s="28">
        <f>COUNTIFS(E16:E431,"&gt;=60%",E16:E431,"&lt;70%")</f>
        <v>0</v>
      </c>
      <c r="F436" s="27" t="s">
        <v>31</v>
      </c>
      <c r="G436" s="28">
        <f t="shared" ref="G436" si="33">COUNTIFS(G16:G431,"&gt;=60%",G16:G431,"&lt;70%")</f>
        <v>0</v>
      </c>
      <c r="H436" s="27" t="s">
        <v>31</v>
      </c>
      <c r="I436" s="28">
        <f t="shared" ref="I436" si="34">COUNTIFS(I16:I431,"&gt;=60%",I16:I431,"&lt;70%")</f>
        <v>0</v>
      </c>
      <c r="J436" s="27" t="s">
        <v>31</v>
      </c>
      <c r="K436" s="28">
        <f t="shared" ref="K436" si="35">COUNTIFS(K16:K431,"&gt;=60%",K16:K431,"&lt;70%")</f>
        <v>0</v>
      </c>
      <c r="L436" s="27" t="s">
        <v>31</v>
      </c>
      <c r="M436" s="28">
        <f t="shared" ref="M436" si="36">COUNTIFS(M16:M431,"&gt;=60%",M16:M431,"&lt;70%")</f>
        <v>0</v>
      </c>
      <c r="N436" s="27" t="s">
        <v>31</v>
      </c>
      <c r="O436" s="28">
        <f t="shared" ref="O436" si="37">COUNTIFS(O16:O431,"&gt;=60%",O16:O431,"&lt;70%")</f>
        <v>0</v>
      </c>
      <c r="P436" s="27" t="s">
        <v>31</v>
      </c>
      <c r="Q436" s="28">
        <f t="shared" ref="Q436" si="38">COUNTIFS(Q16:Q431,"&gt;=60%",Q16:Q431,"&lt;70%")</f>
        <v>0</v>
      </c>
      <c r="R436" s="27" t="s">
        <v>31</v>
      </c>
      <c r="S436" s="28">
        <f t="shared" ref="S436" si="39">COUNTIFS(S16:S431,"&gt;=50%",S16:S431,"&lt;60%")</f>
        <v>0</v>
      </c>
    </row>
    <row r="437" spans="2:19" x14ac:dyDescent="0.3">
      <c r="B437"/>
      <c r="D437" s="27" t="s">
        <v>41</v>
      </c>
      <c r="E437" s="28">
        <f>COUNTIFS(E16:E432,"&gt;=50%",E16:E432,"&lt;60%")</f>
        <v>0</v>
      </c>
      <c r="F437" s="27" t="s">
        <v>41</v>
      </c>
      <c r="G437" s="28">
        <f t="shared" ref="G437" si="40">COUNTIFS(G16:G432,"&gt;=50%",G16:G432,"&lt;60%")</f>
        <v>0</v>
      </c>
      <c r="H437" s="27" t="s">
        <v>41</v>
      </c>
      <c r="I437" s="28">
        <f t="shared" ref="I437" si="41">COUNTIFS(I16:I432,"&gt;=50%",I16:I432,"&lt;60%")</f>
        <v>0</v>
      </c>
      <c r="J437" s="27" t="s">
        <v>41</v>
      </c>
      <c r="K437" s="28">
        <f t="shared" ref="K437" si="42">COUNTIFS(K16:K432,"&gt;=50%",K16:K432,"&lt;60%")</f>
        <v>0</v>
      </c>
      <c r="L437" s="27" t="s">
        <v>41</v>
      </c>
      <c r="M437" s="28">
        <f t="shared" ref="M437" si="43">COUNTIFS(M16:M432,"&gt;=50%",M16:M432,"&lt;60%")</f>
        <v>0</v>
      </c>
      <c r="N437" s="27" t="s">
        <v>41</v>
      </c>
      <c r="O437" s="28">
        <f t="shared" ref="O437" si="44">COUNTIFS(O16:O432,"&gt;=50%",O16:O432,"&lt;60%")</f>
        <v>0</v>
      </c>
      <c r="P437" s="27" t="s">
        <v>41</v>
      </c>
      <c r="Q437" s="28">
        <f t="shared" ref="Q437" si="45">COUNTIFS(Q16:Q432,"&gt;=50%",Q16:Q432,"&lt;60%")</f>
        <v>0</v>
      </c>
      <c r="R437" s="27" t="s">
        <v>41</v>
      </c>
      <c r="S437" s="28">
        <f>COUNTIFS(S16:S432,"&gt;=1%",S16:S432,"&lt;50%")+'ادخال البيانات'!Q438</f>
        <v>0</v>
      </c>
    </row>
    <row r="438" spans="2:19" x14ac:dyDescent="0.3">
      <c r="B438"/>
      <c r="D438" s="27" t="s">
        <v>50</v>
      </c>
      <c r="E438" s="28">
        <f>COUNTIFS(E16:E432,"&lt;50%")</f>
        <v>0</v>
      </c>
      <c r="F438" s="27" t="s">
        <v>50</v>
      </c>
      <c r="G438" s="28">
        <f t="shared" ref="G438" si="46">COUNTIFS(G16:G432,"&lt;50%")</f>
        <v>0</v>
      </c>
      <c r="H438" s="27" t="s">
        <v>50</v>
      </c>
      <c r="I438" s="28">
        <f t="shared" ref="I438" si="47">COUNTIFS(I16:I432,"&lt;50%")</f>
        <v>0</v>
      </c>
      <c r="J438" s="27" t="s">
        <v>50</v>
      </c>
      <c r="K438" s="28">
        <f t="shared" ref="K438" si="48">COUNTIFS(K16:K432,"&lt;50%")</f>
        <v>0</v>
      </c>
      <c r="L438" s="27" t="s">
        <v>50</v>
      </c>
      <c r="M438" s="28">
        <f t="shared" ref="M438" si="49">COUNTIFS(M16:M432,"&lt;50%")</f>
        <v>0</v>
      </c>
      <c r="N438" s="27" t="s">
        <v>50</v>
      </c>
      <c r="O438" s="28">
        <f t="shared" ref="O438" si="50">COUNTIFS(O16:O432,"&lt;50%")</f>
        <v>0</v>
      </c>
      <c r="P438" s="27" t="s">
        <v>50</v>
      </c>
      <c r="Q438" s="28">
        <f t="shared" ref="Q438" si="51">COUNTIFS(Q16:Q432,"&lt;50%")</f>
        <v>0</v>
      </c>
      <c r="R438" s="27"/>
      <c r="S438" s="28"/>
    </row>
    <row r="439" spans="2:19" ht="15" customHeight="1" x14ac:dyDescent="0.3">
      <c r="B439"/>
      <c r="D439" s="68" t="s">
        <v>36</v>
      </c>
      <c r="E439" s="69">
        <f>SUM(E433:E438)</f>
        <v>0</v>
      </c>
      <c r="F439" s="68" t="s">
        <v>36</v>
      </c>
      <c r="G439" s="69">
        <f t="shared" ref="G439" si="52">SUM(G433:G438)</f>
        <v>0</v>
      </c>
      <c r="H439" s="68" t="s">
        <v>36</v>
      </c>
      <c r="I439" s="69">
        <f t="shared" ref="I439" si="53">SUM(I433:I438)</f>
        <v>0</v>
      </c>
      <c r="J439" s="68" t="s">
        <v>36</v>
      </c>
      <c r="K439" s="69">
        <f t="shared" ref="K439" si="54">SUM(K433:K438)</f>
        <v>0</v>
      </c>
      <c r="L439" s="68" t="s">
        <v>36</v>
      </c>
      <c r="M439" s="69">
        <f t="shared" ref="M439" si="55">SUM(M433:M438)</f>
        <v>0</v>
      </c>
      <c r="N439" s="68" t="s">
        <v>36</v>
      </c>
      <c r="O439" s="69">
        <f t="shared" ref="O439" si="56">SUM(O433:O438)</f>
        <v>0</v>
      </c>
      <c r="P439" s="68" t="s">
        <v>36</v>
      </c>
      <c r="Q439" s="69">
        <f t="shared" ref="Q439" si="57">SUM(Q433:Q438)</f>
        <v>0</v>
      </c>
      <c r="R439" s="68" t="s">
        <v>36</v>
      </c>
      <c r="S439" s="69">
        <f>SUM(S433:S437)</f>
        <v>0</v>
      </c>
    </row>
    <row r="440" spans="2:19" ht="15" customHeight="1" x14ac:dyDescent="0.3">
      <c r="B440"/>
      <c r="D440" s="68"/>
      <c r="E440" s="69"/>
      <c r="F440" s="68"/>
      <c r="G440" s="69"/>
      <c r="H440" s="68"/>
      <c r="I440" s="69"/>
      <c r="J440" s="68"/>
      <c r="K440" s="69"/>
      <c r="L440" s="68"/>
      <c r="M440" s="69"/>
      <c r="N440" s="68"/>
      <c r="O440" s="69"/>
      <c r="P440" s="68"/>
      <c r="Q440" s="69"/>
      <c r="R440" s="68"/>
      <c r="S440" s="69"/>
    </row>
    <row r="441" spans="2:19" x14ac:dyDescent="0.3">
      <c r="B441"/>
      <c r="D441" s="12"/>
      <c r="E441" s="9"/>
      <c r="F441" s="3"/>
      <c r="G441" s="26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spans="2:19" x14ac:dyDescent="0.3">
      <c r="B442"/>
    </row>
    <row r="443" spans="2:19" x14ac:dyDescent="0.3">
      <c r="B443"/>
    </row>
    <row r="444" spans="2:19" x14ac:dyDescent="0.3">
      <c r="B444"/>
    </row>
    <row r="445" spans="2:19" x14ac:dyDescent="0.3">
      <c r="B445"/>
    </row>
    <row r="446" spans="2:19" x14ac:dyDescent="0.3">
      <c r="B446"/>
    </row>
    <row r="447" spans="2:19" x14ac:dyDescent="0.3">
      <c r="B447"/>
    </row>
    <row r="461" spans="3:3" customFormat="1" x14ac:dyDescent="0.3">
      <c r="C461" s="1"/>
    </row>
    <row r="462" spans="3:3" customFormat="1" x14ac:dyDescent="0.3">
      <c r="C462" s="1"/>
    </row>
    <row r="472" spans="2:18" x14ac:dyDescent="0.3">
      <c r="B472"/>
      <c r="D472" s="13">
        <f>SUM(D16:D431)</f>
        <v>0</v>
      </c>
      <c r="E472" s="13"/>
      <c r="F472" s="13">
        <f t="shared" ref="F472:R472" si="58">SUM(F16:F431)</f>
        <v>0</v>
      </c>
      <c r="G472" s="13"/>
      <c r="H472" s="13">
        <f t="shared" si="58"/>
        <v>0</v>
      </c>
      <c r="I472" s="13"/>
      <c r="J472" s="13">
        <f t="shared" si="58"/>
        <v>0</v>
      </c>
      <c r="K472" s="13"/>
      <c r="L472" s="13">
        <f t="shared" si="58"/>
        <v>0</v>
      </c>
      <c r="M472" s="13"/>
      <c r="N472" s="13">
        <f t="shared" si="58"/>
        <v>0</v>
      </c>
      <c r="O472" s="13"/>
      <c r="P472" s="13">
        <f t="shared" si="58"/>
        <v>0</v>
      </c>
      <c r="R472" s="13">
        <f t="shared" si="58"/>
        <v>0</v>
      </c>
    </row>
    <row r="476" spans="2:18" x14ac:dyDescent="0.3">
      <c r="B476"/>
      <c r="D476" s="13">
        <f>SUM(D472,F472,H472,J472,L472,N472,P472,R472)</f>
        <v>0</v>
      </c>
    </row>
  </sheetData>
  <sheetProtection password="CC4B" sheet="1" selectLockedCells="1" selectUnlockedCells="1"/>
  <mergeCells count="31">
    <mergeCell ref="AA2:AH2"/>
    <mergeCell ref="D1:Q4"/>
    <mergeCell ref="R11:S11"/>
    <mergeCell ref="AG6:AG7"/>
    <mergeCell ref="AH6:AH7"/>
    <mergeCell ref="E6:F6"/>
    <mergeCell ref="E8:F8"/>
    <mergeCell ref="D11:E11"/>
    <mergeCell ref="F11:G11"/>
    <mergeCell ref="P11:Q11"/>
    <mergeCell ref="AG19:AG21"/>
    <mergeCell ref="AH19:AH21"/>
    <mergeCell ref="AA15:AH15"/>
    <mergeCell ref="H6:J6"/>
    <mergeCell ref="H8:J8"/>
    <mergeCell ref="AA6:AA7"/>
    <mergeCell ref="AC6:AC7"/>
    <mergeCell ref="AD6:AD7"/>
    <mergeCell ref="AE6:AE7"/>
    <mergeCell ref="AF6:AF7"/>
    <mergeCell ref="L8:M8"/>
    <mergeCell ref="L6:M6"/>
    <mergeCell ref="H11:I11"/>
    <mergeCell ref="J11:K11"/>
    <mergeCell ref="L11:M11"/>
    <mergeCell ref="N11:O11"/>
    <mergeCell ref="AA19:AA21"/>
    <mergeCell ref="AD19:AD21"/>
    <mergeCell ref="AE19:AE21"/>
    <mergeCell ref="AF19:AF21"/>
    <mergeCell ref="AC19:AC21"/>
  </mergeCells>
  <dataValidations count="3">
    <dataValidation type="list" allowBlank="1" showInputMessage="1" showErrorMessage="1" sqref="Q8:S8" xr:uid="{00000000-0002-0000-0300-000001000000}">
      <formula1>$X$19:$X$25</formula1>
    </dataValidation>
    <dataValidation type="list" allowBlank="1" showInputMessage="1" showErrorMessage="1" sqref="T15" xr:uid="{00000000-0002-0000-0300-000002000000}">
      <formula1>$AB$6:$AB$16</formula1>
    </dataValidation>
    <dataValidation type="list" allowBlank="1" showInputMessage="1" showErrorMessage="1" sqref="T13:T14" xr:uid="{00000000-0002-0000-0300-000000000000}">
      <formula1>$Z$6:$Z$13</formula1>
    </dataValidation>
  </dataValidations>
  <pageMargins left="0.15748031496062992" right="0.27559055118110237" top="0.74803149606299213" bottom="0.74803149606299213" header="0.31496062992125984" footer="0.31496062992125984"/>
  <pageSetup paperSize="9" orientation="landscape" r:id="rId1"/>
  <ignoredErrors>
    <ignoredError sqref="AE6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3000000}">
          <x14:formula1>
            <xm:f>'ادخال البيانات'!$X$4:$X$5</xm:f>
          </x14:formula1>
          <xm:sqref>H8:J8</xm:sqref>
        </x14:dataValidation>
        <x14:dataValidation type="list" allowBlank="1" showInputMessage="1" showErrorMessage="1" xr:uid="{00000000-0002-0000-0300-000004000000}">
          <x14:formula1>
            <xm:f>'ادخال البيانات'!$X$11</xm:f>
          </x14:formula1>
          <xm:sqref>L8:M8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ورقة6">
    <tabColor theme="4"/>
    <pageSetUpPr fitToPage="1"/>
  </sheetPr>
  <dimension ref="A1:AS492"/>
  <sheetViews>
    <sheetView rightToLeft="1" topLeftCell="A11" zoomScale="68" zoomScaleNormal="68" workbookViewId="0">
      <selection activeCell="A493" sqref="A493:XFD1048576"/>
    </sheetView>
  </sheetViews>
  <sheetFormatPr defaultColWidth="0" defaultRowHeight="14" zeroHeight="1" x14ac:dyDescent="0.3"/>
  <cols>
    <col min="1" max="2" width="1.75" style="1" customWidth="1"/>
    <col min="3" max="3" width="1.83203125" style="1" customWidth="1"/>
    <col min="4" max="4" width="17.58203125" style="13" customWidth="1"/>
    <col min="5" max="5" width="12.5" style="403" customWidth="1"/>
    <col min="6" max="6" width="2.58203125" style="300" customWidth="1"/>
    <col min="7" max="7" width="17.58203125" customWidth="1"/>
    <col min="8" max="8" width="11.25" style="14" customWidth="1"/>
    <col min="9" max="9" width="2.58203125" style="75" customWidth="1"/>
    <col min="10" max="10" width="17.58203125" customWidth="1"/>
    <col min="11" max="11" width="12" customWidth="1"/>
    <col min="12" max="12" width="2.83203125" style="1" customWidth="1"/>
    <col min="13" max="13" width="17.58203125" customWidth="1"/>
    <col min="14" max="14" width="11.5" customWidth="1"/>
    <col min="15" max="15" width="2.58203125" style="1" customWidth="1"/>
    <col min="16" max="16" width="17.58203125" customWidth="1"/>
    <col min="17" max="17" width="11.83203125" customWidth="1"/>
    <col min="18" max="18" width="2.83203125" customWidth="1"/>
    <col min="19" max="19" width="17.58203125" customWidth="1"/>
    <col min="20" max="20" width="9.75" customWidth="1"/>
    <col min="21" max="21" width="2.5" customWidth="1"/>
    <col min="22" max="22" width="13.83203125" customWidth="1"/>
    <col min="23" max="23" width="13" customWidth="1"/>
    <col min="24" max="24" width="9" style="1" customWidth="1"/>
    <col min="25" max="25" width="0.75" style="1" customWidth="1"/>
    <col min="26" max="26" width="0.58203125" style="1" customWidth="1"/>
    <col min="27" max="27" width="9" style="1" hidden="1" customWidth="1"/>
    <col min="28" max="28" width="12.5" style="1" hidden="1" customWidth="1"/>
    <col min="29" max="30" width="9" style="1" hidden="1" customWidth="1"/>
    <col min="31" max="31" width="12.83203125" style="1" hidden="1" customWidth="1"/>
    <col min="32" max="32" width="9" style="1" hidden="1" customWidth="1"/>
    <col min="33" max="33" width="12.5" style="1" hidden="1" customWidth="1"/>
    <col min="34" max="34" width="12.33203125" style="1" hidden="1" customWidth="1"/>
    <col min="35" max="35" width="13" style="1" hidden="1" customWidth="1"/>
    <col min="36" max="36" width="11.83203125" style="1" hidden="1" customWidth="1"/>
    <col min="37" max="37" width="12.83203125" style="1" hidden="1" customWidth="1"/>
    <col min="38" max="45" width="9" style="1" hidden="1" customWidth="1"/>
    <col min="46" max="16384" width="9" hidden="1"/>
  </cols>
  <sheetData>
    <row r="1" spans="3:39" hidden="1" x14ac:dyDescent="0.3">
      <c r="D1" s="12"/>
      <c r="E1" s="299"/>
      <c r="G1" s="3"/>
      <c r="H1" s="26"/>
      <c r="J1" s="3"/>
      <c r="K1" s="3"/>
      <c r="M1" s="3"/>
      <c r="N1" s="3"/>
      <c r="P1" s="3"/>
      <c r="Q1" s="3"/>
      <c r="R1" s="3"/>
      <c r="S1" s="3"/>
      <c r="T1" s="3"/>
      <c r="U1" s="3"/>
      <c r="V1" s="3"/>
      <c r="W1" s="3"/>
    </row>
    <row r="2" spans="3:39" ht="21.75" hidden="1" customHeight="1" x14ac:dyDescent="0.4">
      <c r="D2" s="538" t="s">
        <v>0</v>
      </c>
      <c r="E2" s="539"/>
      <c r="F2" s="539"/>
      <c r="G2" s="539"/>
      <c r="H2" s="539"/>
      <c r="I2" s="539"/>
      <c r="J2" s="539"/>
      <c r="K2" s="539"/>
      <c r="L2" s="539"/>
      <c r="M2" s="539"/>
      <c r="N2" s="539"/>
      <c r="O2" s="539"/>
      <c r="P2" s="539"/>
      <c r="Q2" s="539"/>
      <c r="R2" s="539"/>
      <c r="S2" s="540"/>
      <c r="T2" s="70"/>
      <c r="U2" s="70"/>
      <c r="V2" s="70"/>
      <c r="W2" s="70"/>
      <c r="X2" s="301"/>
      <c r="AE2" s="560" t="s">
        <v>34</v>
      </c>
      <c r="AF2" s="561"/>
      <c r="AG2" s="561"/>
      <c r="AH2" s="561"/>
      <c r="AI2" s="561"/>
      <c r="AJ2" s="561"/>
      <c r="AK2" s="561"/>
      <c r="AL2" s="561"/>
      <c r="AM2" s="561"/>
    </row>
    <row r="3" spans="3:39" ht="14.25" hidden="1" customHeight="1" thickBot="1" x14ac:dyDescent="0.35">
      <c r="D3" s="541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543"/>
      <c r="T3" s="70"/>
      <c r="U3" s="70"/>
      <c r="V3" s="70"/>
      <c r="W3" s="70"/>
      <c r="X3" s="301"/>
    </row>
    <row r="4" spans="3:39" hidden="1" x14ac:dyDescent="0.3">
      <c r="D4" s="3"/>
      <c r="E4" s="302"/>
      <c r="G4" s="3"/>
      <c r="H4" s="26"/>
      <c r="J4" s="3"/>
      <c r="K4" s="3"/>
      <c r="M4" s="3"/>
      <c r="N4" s="3"/>
      <c r="P4" s="3"/>
      <c r="Q4" s="3"/>
      <c r="R4" s="3"/>
      <c r="S4" s="3"/>
      <c r="T4" s="3"/>
      <c r="U4" s="3"/>
      <c r="V4" s="3"/>
      <c r="W4" s="3"/>
      <c r="AA4" s="94"/>
      <c r="AB4" s="95" t="s">
        <v>3</v>
      </c>
      <c r="AC4" s="95"/>
      <c r="AD4" s="99"/>
      <c r="AE4" s="100">
        <f>E16</f>
        <v>0</v>
      </c>
      <c r="AF4" s="101"/>
      <c r="AG4" s="101">
        <f>H16</f>
        <v>0</v>
      </c>
      <c r="AH4" s="101">
        <f>K16</f>
        <v>0</v>
      </c>
      <c r="AI4" s="101">
        <f>N16</f>
        <v>0</v>
      </c>
      <c r="AJ4" s="101">
        <f>Q16</f>
        <v>0</v>
      </c>
      <c r="AK4" s="102">
        <f>R16</f>
        <v>0</v>
      </c>
      <c r="AL4" s="102">
        <f>T16</f>
        <v>0</v>
      </c>
      <c r="AM4" s="102" t="str">
        <f>V16</f>
        <v>الصف</v>
      </c>
    </row>
    <row r="5" spans="3:39" hidden="1" x14ac:dyDescent="0.3">
      <c r="D5" s="303"/>
      <c r="E5" s="304"/>
      <c r="G5" s="305"/>
      <c r="H5" s="306"/>
      <c r="J5" s="305"/>
      <c r="K5" s="305"/>
      <c r="M5" s="305"/>
      <c r="N5" s="305"/>
      <c r="P5" s="305"/>
      <c r="Q5" s="305"/>
      <c r="R5" s="305"/>
      <c r="S5" s="307"/>
      <c r="T5" s="22"/>
      <c r="U5" s="22"/>
      <c r="V5" s="22"/>
      <c r="W5" s="22"/>
      <c r="AA5" s="94"/>
      <c r="AB5" s="95" t="s">
        <v>4</v>
      </c>
      <c r="AC5" s="95"/>
      <c r="AD5" s="99"/>
      <c r="AE5" s="18">
        <f>E17</f>
        <v>0</v>
      </c>
      <c r="AF5" s="57"/>
      <c r="AG5" s="57">
        <f>H17</f>
        <v>0</v>
      </c>
      <c r="AH5" s="57">
        <f>K17</f>
        <v>0</v>
      </c>
      <c r="AI5" s="57">
        <f>N17</f>
        <v>0</v>
      </c>
      <c r="AJ5" s="57">
        <f>Q17</f>
        <v>0</v>
      </c>
      <c r="AK5" s="103">
        <f>R17</f>
        <v>0</v>
      </c>
      <c r="AL5" s="75">
        <f>T17</f>
        <v>0</v>
      </c>
      <c r="AM5" s="75" t="str">
        <f>V17</f>
        <v>الفصل</v>
      </c>
    </row>
    <row r="6" spans="3:39" ht="18.5" hidden="1" thickBot="1" x14ac:dyDescent="0.35">
      <c r="C6" s="7"/>
      <c r="D6" s="308"/>
      <c r="E6" s="544" t="s">
        <v>1</v>
      </c>
      <c r="F6" s="545"/>
      <c r="G6" s="546"/>
      <c r="H6" s="309"/>
      <c r="J6" s="544" t="s">
        <v>2</v>
      </c>
      <c r="K6" s="545"/>
      <c r="L6" s="545"/>
      <c r="M6" s="546"/>
      <c r="N6" s="310"/>
      <c r="O6" s="56"/>
      <c r="P6" s="544" t="s">
        <v>6</v>
      </c>
      <c r="Q6" s="546"/>
      <c r="R6" s="23"/>
      <c r="S6" s="311" t="s">
        <v>14</v>
      </c>
      <c r="T6" s="23"/>
      <c r="U6" s="23"/>
      <c r="V6" s="23"/>
      <c r="W6" s="23"/>
      <c r="X6" s="7"/>
      <c r="Y6" s="7"/>
      <c r="AA6" s="94"/>
      <c r="AB6" s="95" t="s">
        <v>5</v>
      </c>
      <c r="AC6" s="95"/>
      <c r="AD6" s="96" t="s">
        <v>15</v>
      </c>
      <c r="AE6" s="587">
        <f>COUNTIF(E18:E433,"=100%")</f>
        <v>0</v>
      </c>
      <c r="AF6" s="104" t="s">
        <v>16</v>
      </c>
      <c r="AG6" s="562">
        <f>COUNTIF(H18:H433,"=100%")</f>
        <v>0</v>
      </c>
      <c r="AH6" s="562">
        <f>COUNTIF(K18:K433,"=100%")</f>
        <v>0</v>
      </c>
      <c r="AI6" s="562">
        <f>COUNTIF(N18:N433,"=100%")</f>
        <v>0</v>
      </c>
      <c r="AJ6" s="562">
        <f>COUNTIF(Q18:Q433,"=100%")</f>
        <v>0</v>
      </c>
      <c r="AK6" s="562">
        <f>COUNTIF(S18:S433,"=100%")</f>
        <v>0</v>
      </c>
      <c r="AL6" s="562">
        <f>COUNTIF(U18:U433,"=100%")</f>
        <v>0</v>
      </c>
      <c r="AM6" s="562">
        <f>COUNTIF(W18:W433,"=100%")</f>
        <v>0</v>
      </c>
    </row>
    <row r="7" spans="3:39" ht="18.5" hidden="1" thickBot="1" x14ac:dyDescent="0.35">
      <c r="D7" s="312"/>
      <c r="E7" s="313"/>
      <c r="G7" s="22"/>
      <c r="H7" s="309"/>
      <c r="J7" s="22"/>
      <c r="K7" s="22"/>
      <c r="M7" s="22"/>
      <c r="N7" s="22"/>
      <c r="P7" s="22"/>
      <c r="Q7" s="22"/>
      <c r="R7" s="23"/>
      <c r="S7" s="314"/>
      <c r="T7" s="23"/>
      <c r="U7" s="23"/>
      <c r="V7" s="23"/>
      <c r="W7" s="23"/>
      <c r="X7" s="7"/>
      <c r="AA7" s="94"/>
      <c r="AB7" s="95" t="s">
        <v>10</v>
      </c>
      <c r="AC7" s="95"/>
      <c r="AD7" s="96" t="s">
        <v>17</v>
      </c>
      <c r="AE7" s="588"/>
      <c r="AF7" s="105" t="s">
        <v>18</v>
      </c>
      <c r="AG7" s="563"/>
      <c r="AH7" s="563"/>
      <c r="AI7" s="563"/>
      <c r="AJ7" s="563"/>
      <c r="AK7" s="563"/>
      <c r="AL7" s="563"/>
      <c r="AM7" s="563"/>
    </row>
    <row r="8" spans="3:39" ht="14.5" hidden="1" thickBot="1" x14ac:dyDescent="0.35">
      <c r="D8" s="312"/>
      <c r="E8" s="564">
        <f>'ادخال البيانات'!C8</f>
        <v>0</v>
      </c>
      <c r="F8" s="565"/>
      <c r="G8" s="566"/>
      <c r="H8" s="309"/>
      <c r="J8" s="567">
        <f>'ادخال البيانات'!K8</f>
        <v>0</v>
      </c>
      <c r="K8" s="568"/>
      <c r="L8" s="568"/>
      <c r="M8" s="569"/>
      <c r="N8" s="310"/>
      <c r="O8" s="56"/>
      <c r="P8" s="567" t="s">
        <v>8</v>
      </c>
      <c r="Q8" s="569"/>
      <c r="R8" s="23"/>
      <c r="S8" s="315">
        <f>'ادخال البيانات'!T8</f>
        <v>0</v>
      </c>
      <c r="T8" s="316"/>
      <c r="U8" s="316"/>
      <c r="V8" s="316"/>
      <c r="W8" s="316"/>
      <c r="X8" s="7"/>
      <c r="Y8" s="7"/>
      <c r="AA8" s="94"/>
      <c r="AB8" s="95" t="s">
        <v>7</v>
      </c>
      <c r="AC8" s="95"/>
      <c r="AD8" s="96" t="s">
        <v>19</v>
      </c>
      <c r="AE8" s="97"/>
      <c r="AF8" s="97" t="s">
        <v>20</v>
      </c>
      <c r="AG8" s="75"/>
      <c r="AH8" s="75"/>
      <c r="AI8" s="75"/>
      <c r="AJ8" s="75"/>
      <c r="AK8" s="75"/>
    </row>
    <row r="9" spans="3:39" ht="14.5" hidden="1" thickBot="1" x14ac:dyDescent="0.35">
      <c r="D9" s="317"/>
      <c r="E9" s="318"/>
      <c r="G9" s="319"/>
      <c r="H9" s="320"/>
      <c r="J9" s="319"/>
      <c r="K9" s="319"/>
      <c r="M9" s="319"/>
      <c r="N9" s="319"/>
      <c r="P9" s="319"/>
      <c r="Q9" s="319"/>
      <c r="R9" s="319"/>
      <c r="S9" s="321"/>
      <c r="T9" s="22"/>
      <c r="U9" s="22"/>
      <c r="V9" s="22"/>
      <c r="W9" s="22"/>
      <c r="AA9" s="94"/>
      <c r="AB9" s="95" t="s">
        <v>8</v>
      </c>
      <c r="AC9" s="95"/>
      <c r="AD9" s="96" t="s">
        <v>21</v>
      </c>
      <c r="AE9" s="97"/>
      <c r="AF9" s="97" t="s">
        <v>22</v>
      </c>
      <c r="AG9" s="75"/>
      <c r="AH9" s="75"/>
      <c r="AI9" s="75"/>
      <c r="AJ9" s="75"/>
      <c r="AK9" s="75"/>
    </row>
    <row r="10" spans="3:39" ht="18" hidden="1" x14ac:dyDescent="0.4">
      <c r="D10" s="547" t="s">
        <v>52</v>
      </c>
      <c r="E10" s="547"/>
      <c r="F10" s="547"/>
      <c r="G10" s="547"/>
      <c r="H10" s="547"/>
      <c r="I10" s="547"/>
      <c r="J10" s="547"/>
      <c r="K10" s="547"/>
      <c r="L10" s="547"/>
      <c r="M10" s="547"/>
      <c r="N10" s="547"/>
      <c r="O10" s="547"/>
      <c r="P10" s="547"/>
      <c r="Q10" s="547"/>
      <c r="R10" s="547"/>
      <c r="S10" s="547"/>
      <c r="T10" s="322"/>
      <c r="U10" s="322"/>
      <c r="V10" s="322"/>
      <c r="W10" s="322"/>
      <c r="AA10" s="106"/>
      <c r="AB10" s="107" t="s">
        <v>9</v>
      </c>
      <c r="AC10" s="107"/>
      <c r="AD10" s="108" t="s">
        <v>23</v>
      </c>
      <c r="AE10" s="97"/>
      <c r="AF10" s="97">
        <v>1</v>
      </c>
      <c r="AG10" s="75"/>
      <c r="AH10" s="75"/>
      <c r="AI10" s="75"/>
      <c r="AJ10" s="75"/>
      <c r="AK10" s="75"/>
    </row>
    <row r="11" spans="3:39" s="1" customFormat="1" ht="18" x14ac:dyDescent="0.4"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AD11" s="98"/>
      <c r="AE11" s="97"/>
      <c r="AF11" s="97"/>
      <c r="AG11" s="75"/>
      <c r="AH11" s="75"/>
      <c r="AI11" s="75"/>
      <c r="AJ11" s="75"/>
      <c r="AK11" s="75"/>
    </row>
    <row r="12" spans="3:39" s="1" customFormat="1" ht="18" x14ac:dyDescent="0.4"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AD12" s="98"/>
      <c r="AE12" s="97"/>
      <c r="AF12" s="97"/>
      <c r="AG12" s="75"/>
      <c r="AH12" s="75"/>
      <c r="AI12" s="75"/>
      <c r="AJ12" s="75"/>
      <c r="AK12" s="75"/>
    </row>
    <row r="13" spans="3:39" s="1" customFormat="1" ht="18.5" thickBot="1" x14ac:dyDescent="0.45">
      <c r="D13" s="323"/>
      <c r="E13" s="323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AD13" s="98"/>
      <c r="AE13" s="97"/>
      <c r="AF13" s="97"/>
      <c r="AG13" s="75"/>
      <c r="AH13" s="75"/>
      <c r="AI13" s="75"/>
      <c r="AJ13" s="75"/>
      <c r="AK13" s="75"/>
    </row>
    <row r="14" spans="3:39" ht="18.5" thickBot="1" x14ac:dyDescent="0.45">
      <c r="D14" s="548" t="s">
        <v>63</v>
      </c>
      <c r="E14" s="549"/>
      <c r="F14" s="324"/>
      <c r="G14" s="550" t="s">
        <v>64</v>
      </c>
      <c r="H14" s="551"/>
      <c r="I14" s="324"/>
      <c r="J14" s="552" t="s">
        <v>65</v>
      </c>
      <c r="K14" s="553"/>
      <c r="L14" s="324"/>
      <c r="M14" s="556" t="s">
        <v>66</v>
      </c>
      <c r="N14" s="557"/>
      <c r="O14" s="324"/>
      <c r="P14" s="554" t="s">
        <v>67</v>
      </c>
      <c r="Q14" s="555"/>
      <c r="R14" s="323"/>
      <c r="S14" s="558" t="s">
        <v>91</v>
      </c>
      <c r="T14" s="559"/>
      <c r="U14" s="323"/>
      <c r="V14" s="589" t="s">
        <v>88</v>
      </c>
      <c r="W14" s="590"/>
      <c r="AD14" s="98"/>
      <c r="AE14" s="97"/>
      <c r="AF14" s="97"/>
      <c r="AG14" s="75"/>
      <c r="AH14" s="75"/>
      <c r="AI14" s="75"/>
      <c r="AJ14" s="75"/>
      <c r="AK14" s="75"/>
    </row>
    <row r="15" spans="3:39" ht="18.5" thickBot="1" x14ac:dyDescent="0.45">
      <c r="C15" s="7"/>
      <c r="D15" s="325" t="s">
        <v>53</v>
      </c>
      <c r="E15" s="326">
        <f>'ادخال البيانات'!D16</f>
        <v>0</v>
      </c>
      <c r="F15" s="324"/>
      <c r="G15" s="325" t="s">
        <v>53</v>
      </c>
      <c r="H15" s="326">
        <f>'ادخال البيانات'!G14</f>
        <v>0</v>
      </c>
      <c r="I15" s="324"/>
      <c r="J15" s="325" t="s">
        <v>53</v>
      </c>
      <c r="K15" s="326">
        <f>'ادخال البيانات'!J16</f>
        <v>0</v>
      </c>
      <c r="L15" s="324"/>
      <c r="M15" s="325" t="s">
        <v>53</v>
      </c>
      <c r="N15" s="326">
        <f>'ادخال البيانات'!M16</f>
        <v>0</v>
      </c>
      <c r="O15" s="324"/>
      <c r="P15" s="325" t="s">
        <v>53</v>
      </c>
      <c r="Q15" s="326">
        <f>'ادخال البيانات'!P16</f>
        <v>0</v>
      </c>
      <c r="R15" s="327"/>
      <c r="S15" s="325" t="s">
        <v>53</v>
      </c>
      <c r="T15" s="326">
        <f>'ادخال البيانات'!S16</f>
        <v>0</v>
      </c>
      <c r="U15" s="323"/>
      <c r="V15" s="325" t="s">
        <v>53</v>
      </c>
      <c r="W15" s="326">
        <f>'ادخال البيانات'!V16</f>
        <v>0</v>
      </c>
      <c r="X15" s="56"/>
      <c r="AD15" s="98"/>
      <c r="AE15" s="97"/>
      <c r="AF15" s="97"/>
      <c r="AG15" s="75"/>
      <c r="AH15" s="75"/>
      <c r="AI15" s="75"/>
      <c r="AJ15" s="75"/>
      <c r="AK15" s="75"/>
    </row>
    <row r="16" spans="3:39" ht="18.5" thickBot="1" x14ac:dyDescent="0.45">
      <c r="C16" s="56"/>
      <c r="D16" s="328" t="s">
        <v>26</v>
      </c>
      <c r="E16" s="329">
        <f>'ادخال البيانات'!D14</f>
        <v>0</v>
      </c>
      <c r="F16" s="330"/>
      <c r="G16" s="328" t="s">
        <v>26</v>
      </c>
      <c r="H16" s="329">
        <f>'ادخال البيانات'!G16</f>
        <v>0</v>
      </c>
      <c r="I16" s="330"/>
      <c r="J16" s="328" t="s">
        <v>26</v>
      </c>
      <c r="K16" s="329">
        <f>'ادخال البيانات'!J14</f>
        <v>0</v>
      </c>
      <c r="L16" s="330"/>
      <c r="M16" s="328" t="s">
        <v>26</v>
      </c>
      <c r="N16" s="329">
        <f>'ادخال البيانات'!M14</f>
        <v>0</v>
      </c>
      <c r="O16" s="330"/>
      <c r="P16" s="328" t="s">
        <v>26</v>
      </c>
      <c r="Q16" s="329">
        <f>'ادخال البيانات'!P14</f>
        <v>0</v>
      </c>
      <c r="R16" s="56"/>
      <c r="S16" s="328" t="s">
        <v>26</v>
      </c>
      <c r="T16" s="326">
        <f>'ادخال البيانات'!S14</f>
        <v>0</v>
      </c>
      <c r="U16" s="585"/>
      <c r="V16" s="328" t="s">
        <v>26</v>
      </c>
      <c r="W16" s="326">
        <f>'ادخال البيانات'!V14</f>
        <v>0</v>
      </c>
      <c r="X16" s="56"/>
      <c r="AD16" s="98"/>
      <c r="AE16" s="98"/>
      <c r="AF16" s="98"/>
    </row>
    <row r="17" spans="3:39" ht="19.5" customHeight="1" thickBot="1" x14ac:dyDescent="0.55000000000000004">
      <c r="C17" s="56"/>
      <c r="D17" s="331" t="s">
        <v>27</v>
      </c>
      <c r="E17" s="332">
        <f>'ادخال البيانات'!D15</f>
        <v>0</v>
      </c>
      <c r="F17" s="330"/>
      <c r="G17" s="331" t="s">
        <v>27</v>
      </c>
      <c r="H17" s="332">
        <f>'ادخال البيانات'!G15</f>
        <v>0</v>
      </c>
      <c r="I17" s="330"/>
      <c r="J17" s="331" t="s">
        <v>27</v>
      </c>
      <c r="K17" s="332">
        <f>'ادخال البيانات'!J15</f>
        <v>0</v>
      </c>
      <c r="L17" s="330"/>
      <c r="M17" s="331" t="s">
        <v>27</v>
      </c>
      <c r="N17" s="332">
        <f>'ادخال البيانات'!M15</f>
        <v>0</v>
      </c>
      <c r="O17" s="330"/>
      <c r="P17" s="331" t="s">
        <v>27</v>
      </c>
      <c r="Q17" s="332">
        <f>'ادخال البيانات'!P15</f>
        <v>0</v>
      </c>
      <c r="R17" s="330"/>
      <c r="S17" s="331" t="s">
        <v>27</v>
      </c>
      <c r="T17" s="326">
        <f>'ادخال البيانات'!S15</f>
        <v>0</v>
      </c>
      <c r="U17" s="585"/>
      <c r="V17" s="331" t="s">
        <v>27</v>
      </c>
      <c r="W17" s="326">
        <f>'ادخال البيانات'!V15</f>
        <v>0</v>
      </c>
      <c r="X17" s="333"/>
      <c r="AD17" s="98"/>
      <c r="AE17" s="586"/>
      <c r="AF17" s="586"/>
      <c r="AG17" s="586"/>
      <c r="AH17" s="586"/>
      <c r="AI17" s="586"/>
      <c r="AJ17" s="586"/>
      <c r="AK17" s="586"/>
      <c r="AL17" s="586"/>
      <c r="AM17" s="586"/>
    </row>
    <row r="18" spans="3:39" ht="14.5" hidden="1" thickBot="1" x14ac:dyDescent="0.35">
      <c r="D18" s="334">
        <f>'ادخال البيانات'!D21</f>
        <v>0</v>
      </c>
      <c r="E18" s="335" t="e">
        <f t="shared" ref="E18:E81" si="0">D18/$S$8</f>
        <v>#DIV/0!</v>
      </c>
      <c r="F18" s="336"/>
      <c r="G18" s="337">
        <f>'ادخال البيانات'!J21</f>
        <v>0</v>
      </c>
      <c r="H18" s="338" t="e">
        <f t="shared" ref="H18" si="1">G18/$S$8</f>
        <v>#DIV/0!</v>
      </c>
      <c r="I18" s="336"/>
      <c r="J18" s="339">
        <f>'ادخال البيانات'!K21</f>
        <v>0</v>
      </c>
      <c r="K18" s="340" t="e">
        <f t="shared" ref="K18" si="2">J18/$S$8</f>
        <v>#DIV/0!</v>
      </c>
      <c r="L18" s="336"/>
      <c r="M18" s="341">
        <f>'ادخال البيانات'!L21</f>
        <v>0</v>
      </c>
      <c r="N18" s="342" t="e">
        <f t="shared" ref="N18" si="3">M18/$S$8</f>
        <v>#DIV/0!</v>
      </c>
      <c r="O18" s="336"/>
      <c r="P18" s="343">
        <f>'ادخال البيانات'!M21</f>
        <v>0</v>
      </c>
      <c r="Q18" s="344" t="e">
        <f t="shared" ref="Q18" si="4">P18/$S$8</f>
        <v>#DIV/0!</v>
      </c>
      <c r="R18" s="56"/>
      <c r="S18" s="345"/>
      <c r="T18" s="56"/>
      <c r="U18" s="345"/>
      <c r="V18" s="56"/>
      <c r="W18" s="345"/>
      <c r="X18" s="56"/>
      <c r="AB18" s="1" t="s">
        <v>12</v>
      </c>
      <c r="AD18" s="98"/>
      <c r="AE18" s="98"/>
      <c r="AF18" s="98">
        <v>5</v>
      </c>
    </row>
    <row r="19" spans="3:39" ht="15.5" hidden="1" x14ac:dyDescent="0.35">
      <c r="D19" s="88">
        <f>'ادخال البيانات'!D22</f>
        <v>0</v>
      </c>
      <c r="E19" s="346" t="e">
        <f t="shared" si="0"/>
        <v>#DIV/0!</v>
      </c>
      <c r="F19" s="336"/>
      <c r="G19" s="347">
        <f>'ادخال البيانات'!J22</f>
        <v>0</v>
      </c>
      <c r="H19" s="348" t="e">
        <f t="shared" ref="H19:H34" si="5">G19/$S$8</f>
        <v>#DIV/0!</v>
      </c>
      <c r="I19" s="336"/>
      <c r="J19" s="349">
        <f>'ادخال البيانات'!K22</f>
        <v>0</v>
      </c>
      <c r="K19" s="350" t="e">
        <f t="shared" ref="K19:K34" si="6">J19/$S$8</f>
        <v>#DIV/0!</v>
      </c>
      <c r="L19" s="336"/>
      <c r="M19" s="351">
        <f>'ادخال البيانات'!L22</f>
        <v>0</v>
      </c>
      <c r="N19" s="352" t="e">
        <f t="shared" ref="N19:N34" si="7">M19/$S$8</f>
        <v>#DIV/0!</v>
      </c>
      <c r="O19" s="336"/>
      <c r="P19" s="353">
        <f>'ادخال البيانات'!M22</f>
        <v>0</v>
      </c>
      <c r="Q19" s="354" t="e">
        <f t="shared" ref="Q19:Q34" si="8">P19/$S$8</f>
        <v>#DIV/0!</v>
      </c>
      <c r="R19" s="56"/>
      <c r="S19" s="345"/>
      <c r="T19" s="56"/>
      <c r="U19" s="345"/>
      <c r="V19" s="56"/>
      <c r="W19" s="345"/>
      <c r="X19" s="56"/>
      <c r="AB19" s="1" t="s">
        <v>13</v>
      </c>
      <c r="AE19" s="109">
        <f t="shared" ref="AE19:AM19" si="9">AE4</f>
        <v>0</v>
      </c>
      <c r="AF19" s="109">
        <f t="shared" si="9"/>
        <v>0</v>
      </c>
      <c r="AG19" s="109">
        <f t="shared" si="9"/>
        <v>0</v>
      </c>
      <c r="AH19" s="109">
        <f t="shared" si="9"/>
        <v>0</v>
      </c>
      <c r="AI19" s="109">
        <f t="shared" si="9"/>
        <v>0</v>
      </c>
      <c r="AJ19" s="109">
        <f t="shared" si="9"/>
        <v>0</v>
      </c>
      <c r="AK19" s="109">
        <f t="shared" si="9"/>
        <v>0</v>
      </c>
      <c r="AL19" s="109">
        <f t="shared" si="9"/>
        <v>0</v>
      </c>
      <c r="AM19" s="109" t="str">
        <f t="shared" si="9"/>
        <v>الصف</v>
      </c>
    </row>
    <row r="20" spans="3:39" ht="16" hidden="1" thickBot="1" x14ac:dyDescent="0.4">
      <c r="D20" s="88">
        <f>'ادخال البيانات'!D23</f>
        <v>0</v>
      </c>
      <c r="E20" s="346" t="e">
        <f t="shared" si="0"/>
        <v>#DIV/0!</v>
      </c>
      <c r="F20" s="336"/>
      <c r="G20" s="347">
        <f>'ادخال البيانات'!J23</f>
        <v>0</v>
      </c>
      <c r="H20" s="348" t="e">
        <f t="shared" si="5"/>
        <v>#DIV/0!</v>
      </c>
      <c r="I20" s="336"/>
      <c r="J20" s="349">
        <f>'ادخال البيانات'!K23</f>
        <v>0</v>
      </c>
      <c r="K20" s="350" t="e">
        <f t="shared" si="6"/>
        <v>#DIV/0!</v>
      </c>
      <c r="L20" s="336"/>
      <c r="M20" s="351">
        <f>'ادخال البيانات'!L23</f>
        <v>0</v>
      </c>
      <c r="N20" s="352" t="e">
        <f t="shared" si="7"/>
        <v>#DIV/0!</v>
      </c>
      <c r="O20" s="336"/>
      <c r="P20" s="353">
        <f>'ادخال البيانات'!M23</f>
        <v>0</v>
      </c>
      <c r="Q20" s="354" t="e">
        <f t="shared" si="8"/>
        <v>#DIV/0!</v>
      </c>
      <c r="R20" s="56"/>
      <c r="S20" s="345"/>
      <c r="T20" s="56"/>
      <c r="U20" s="345"/>
      <c r="V20" s="56"/>
      <c r="W20" s="345"/>
      <c r="X20" s="56"/>
      <c r="AE20" s="25">
        <f t="shared" ref="AE20:AM20" si="10">AE5</f>
        <v>0</v>
      </c>
      <c r="AF20" s="25">
        <f t="shared" si="10"/>
        <v>0</v>
      </c>
      <c r="AG20" s="25">
        <f t="shared" si="10"/>
        <v>0</v>
      </c>
      <c r="AH20" s="25">
        <f t="shared" si="10"/>
        <v>0</v>
      </c>
      <c r="AI20" s="25">
        <f t="shared" si="10"/>
        <v>0</v>
      </c>
      <c r="AJ20" s="25">
        <f t="shared" si="10"/>
        <v>0</v>
      </c>
      <c r="AK20" s="25">
        <f t="shared" si="10"/>
        <v>0</v>
      </c>
      <c r="AL20" s="25">
        <f t="shared" si="10"/>
        <v>0</v>
      </c>
      <c r="AM20" s="25" t="str">
        <f t="shared" si="10"/>
        <v>الفصل</v>
      </c>
    </row>
    <row r="21" spans="3:39" hidden="1" x14ac:dyDescent="0.3">
      <c r="D21" s="88">
        <f>'ادخال البيانات'!D24</f>
        <v>0</v>
      </c>
      <c r="E21" s="346" t="e">
        <f t="shared" si="0"/>
        <v>#DIV/0!</v>
      </c>
      <c r="F21" s="336"/>
      <c r="G21" s="347">
        <f>'ادخال البيانات'!J24</f>
        <v>0</v>
      </c>
      <c r="H21" s="348" t="e">
        <f t="shared" si="5"/>
        <v>#DIV/0!</v>
      </c>
      <c r="I21" s="336"/>
      <c r="J21" s="349">
        <f>'ادخال البيانات'!K24</f>
        <v>0</v>
      </c>
      <c r="K21" s="350" t="e">
        <f t="shared" si="6"/>
        <v>#DIV/0!</v>
      </c>
      <c r="L21" s="336"/>
      <c r="M21" s="351">
        <f>'ادخال البيانات'!L24</f>
        <v>0</v>
      </c>
      <c r="N21" s="352" t="e">
        <f t="shared" si="7"/>
        <v>#DIV/0!</v>
      </c>
      <c r="O21" s="336"/>
      <c r="P21" s="353">
        <f>'ادخال البيانات'!M24</f>
        <v>0</v>
      </c>
      <c r="Q21" s="354" t="e">
        <f t="shared" si="8"/>
        <v>#DIV/0!</v>
      </c>
      <c r="R21" s="56"/>
      <c r="S21" s="345"/>
      <c r="T21" s="56"/>
      <c r="U21" s="345"/>
      <c r="V21" s="56"/>
      <c r="W21" s="345"/>
      <c r="X21" s="56"/>
      <c r="AB21" s="1">
        <v>10</v>
      </c>
      <c r="AE21" s="573" t="e">
        <f>SUM(D18:D433)/E442</f>
        <v>#DIV/0!</v>
      </c>
      <c r="AF21" s="110"/>
      <c r="AG21" s="576" t="e">
        <f>SUM(G18:G433)/H442</f>
        <v>#DIV/0!</v>
      </c>
      <c r="AH21" s="579" t="e">
        <f>SUM(J18:J433)/K442</f>
        <v>#DIV/0!</v>
      </c>
      <c r="AI21" s="579" t="e">
        <f>SUM(M18:M433)/N442</f>
        <v>#DIV/0!</v>
      </c>
      <c r="AJ21" s="579" t="e">
        <f>SUM(P18:P433)/Q442</f>
        <v>#DIV/0!</v>
      </c>
      <c r="AK21" s="582" t="e">
        <f>SUM(R18:R433)/S442</f>
        <v>#VALUE!</v>
      </c>
      <c r="AL21" s="570" t="e">
        <f>SUM(T18:T433)/U442</f>
        <v>#DIV/0!</v>
      </c>
      <c r="AM21" s="570" t="e">
        <f>SUM(V18:V433)/W442</f>
        <v>#DIV/0!</v>
      </c>
    </row>
    <row r="22" spans="3:39" ht="14.5" hidden="1" thickBot="1" x14ac:dyDescent="0.35">
      <c r="D22" s="88">
        <f>'ادخال البيانات'!D25</f>
        <v>0</v>
      </c>
      <c r="E22" s="346" t="e">
        <f t="shared" si="0"/>
        <v>#DIV/0!</v>
      </c>
      <c r="F22" s="336"/>
      <c r="G22" s="347">
        <f>'ادخال البيانات'!J25</f>
        <v>0</v>
      </c>
      <c r="H22" s="348" t="e">
        <f t="shared" si="5"/>
        <v>#DIV/0!</v>
      </c>
      <c r="I22" s="336"/>
      <c r="J22" s="349">
        <f>'ادخال البيانات'!K25</f>
        <v>0</v>
      </c>
      <c r="K22" s="350" t="e">
        <f t="shared" si="6"/>
        <v>#DIV/0!</v>
      </c>
      <c r="L22" s="336"/>
      <c r="M22" s="351">
        <f>'ادخال البيانات'!L25</f>
        <v>0</v>
      </c>
      <c r="N22" s="352" t="e">
        <f t="shared" si="7"/>
        <v>#DIV/0!</v>
      </c>
      <c r="O22" s="336"/>
      <c r="P22" s="353">
        <f>'ادخال البيانات'!M25</f>
        <v>0</v>
      </c>
      <c r="Q22" s="354" t="e">
        <f t="shared" si="8"/>
        <v>#DIV/0!</v>
      </c>
      <c r="R22" s="56"/>
      <c r="S22" s="345"/>
      <c r="T22" s="56"/>
      <c r="U22" s="345"/>
      <c r="V22" s="56"/>
      <c r="W22" s="345"/>
      <c r="X22" s="56"/>
      <c r="AB22" s="1">
        <v>15</v>
      </c>
      <c r="AE22" s="574"/>
      <c r="AF22" s="111"/>
      <c r="AG22" s="577"/>
      <c r="AH22" s="580"/>
      <c r="AI22" s="580"/>
      <c r="AJ22" s="580"/>
      <c r="AK22" s="583"/>
      <c r="AL22" s="571"/>
      <c r="AM22" s="571"/>
    </row>
    <row r="23" spans="3:39" ht="14.5" hidden="1" thickBot="1" x14ac:dyDescent="0.35">
      <c r="D23" s="88">
        <f>'ادخال البيانات'!D26</f>
        <v>0</v>
      </c>
      <c r="E23" s="346" t="e">
        <f t="shared" si="0"/>
        <v>#DIV/0!</v>
      </c>
      <c r="F23" s="336"/>
      <c r="G23" s="347">
        <f>'ادخال البيانات'!J26</f>
        <v>0</v>
      </c>
      <c r="H23" s="348" t="e">
        <f t="shared" si="5"/>
        <v>#DIV/0!</v>
      </c>
      <c r="I23" s="336"/>
      <c r="J23" s="349">
        <f>'ادخال البيانات'!K26</f>
        <v>0</v>
      </c>
      <c r="K23" s="350" t="e">
        <f t="shared" si="6"/>
        <v>#DIV/0!</v>
      </c>
      <c r="L23" s="336"/>
      <c r="M23" s="351">
        <f>'ادخال البيانات'!L26</f>
        <v>0</v>
      </c>
      <c r="N23" s="352" t="e">
        <f t="shared" si="7"/>
        <v>#DIV/0!</v>
      </c>
      <c r="O23" s="336"/>
      <c r="P23" s="353">
        <f>'ادخال البيانات'!M26</f>
        <v>0</v>
      </c>
      <c r="Q23" s="354" t="e">
        <f t="shared" si="8"/>
        <v>#DIV/0!</v>
      </c>
      <c r="R23" s="56"/>
      <c r="S23" s="345"/>
      <c r="T23" s="56"/>
      <c r="U23" s="345"/>
      <c r="V23" s="56"/>
      <c r="W23" s="345"/>
      <c r="X23" s="56"/>
      <c r="AB23" s="1">
        <v>20</v>
      </c>
      <c r="AE23" s="575"/>
      <c r="AF23" s="112"/>
      <c r="AG23" s="578"/>
      <c r="AH23" s="581"/>
      <c r="AI23" s="581"/>
      <c r="AJ23" s="581"/>
      <c r="AK23" s="584"/>
      <c r="AL23" s="572"/>
      <c r="AM23" s="572"/>
    </row>
    <row r="24" spans="3:39" hidden="1" x14ac:dyDescent="0.3">
      <c r="D24" s="88">
        <f>'ادخال البيانات'!D27</f>
        <v>0</v>
      </c>
      <c r="E24" s="346" t="e">
        <f t="shared" si="0"/>
        <v>#DIV/0!</v>
      </c>
      <c r="F24" s="336"/>
      <c r="G24" s="347">
        <f>'ادخال البيانات'!J27</f>
        <v>0</v>
      </c>
      <c r="H24" s="348" t="e">
        <f t="shared" si="5"/>
        <v>#DIV/0!</v>
      </c>
      <c r="I24" s="336"/>
      <c r="J24" s="349">
        <f>'ادخال البيانات'!K27</f>
        <v>0</v>
      </c>
      <c r="K24" s="350" t="e">
        <f t="shared" si="6"/>
        <v>#DIV/0!</v>
      </c>
      <c r="L24" s="336"/>
      <c r="M24" s="351">
        <f>'ادخال البيانات'!L27</f>
        <v>0</v>
      </c>
      <c r="N24" s="352" t="e">
        <f t="shared" si="7"/>
        <v>#DIV/0!</v>
      </c>
      <c r="O24" s="336"/>
      <c r="P24" s="353">
        <f>'ادخال البيانات'!M27</f>
        <v>0</v>
      </c>
      <c r="Q24" s="354" t="e">
        <f t="shared" si="8"/>
        <v>#DIV/0!</v>
      </c>
      <c r="R24" s="56"/>
      <c r="S24" s="345"/>
      <c r="T24" s="56"/>
      <c r="U24" s="345"/>
      <c r="V24" s="56"/>
      <c r="W24" s="345"/>
      <c r="X24" s="56"/>
      <c r="AB24" s="1">
        <v>40</v>
      </c>
    </row>
    <row r="25" spans="3:39" hidden="1" x14ac:dyDescent="0.3">
      <c r="D25" s="88">
        <f>'ادخال البيانات'!D28</f>
        <v>0</v>
      </c>
      <c r="E25" s="346" t="e">
        <f t="shared" si="0"/>
        <v>#DIV/0!</v>
      </c>
      <c r="F25" s="336"/>
      <c r="G25" s="347">
        <f>'ادخال البيانات'!J28</f>
        <v>0</v>
      </c>
      <c r="H25" s="348" t="e">
        <f t="shared" si="5"/>
        <v>#DIV/0!</v>
      </c>
      <c r="I25" s="336"/>
      <c r="J25" s="349">
        <f>'ادخال البيانات'!K28</f>
        <v>0</v>
      </c>
      <c r="K25" s="350" t="e">
        <f t="shared" si="6"/>
        <v>#DIV/0!</v>
      </c>
      <c r="L25" s="336"/>
      <c r="M25" s="351">
        <f>'ادخال البيانات'!L28</f>
        <v>0</v>
      </c>
      <c r="N25" s="352" t="e">
        <f t="shared" si="7"/>
        <v>#DIV/0!</v>
      </c>
      <c r="O25" s="336"/>
      <c r="P25" s="353">
        <f>'ادخال البيانات'!M28</f>
        <v>0</v>
      </c>
      <c r="Q25" s="354" t="e">
        <f t="shared" si="8"/>
        <v>#DIV/0!</v>
      </c>
      <c r="R25" s="56"/>
      <c r="S25" s="345"/>
      <c r="T25" s="56"/>
      <c r="U25" s="345"/>
      <c r="V25" s="56"/>
      <c r="W25" s="345"/>
      <c r="X25" s="56"/>
      <c r="AB25" s="1">
        <v>50</v>
      </c>
    </row>
    <row r="26" spans="3:39" hidden="1" x14ac:dyDescent="0.3">
      <c r="D26" s="88">
        <f>'ادخال البيانات'!D29</f>
        <v>0</v>
      </c>
      <c r="E26" s="346" t="e">
        <f t="shared" si="0"/>
        <v>#DIV/0!</v>
      </c>
      <c r="F26" s="336"/>
      <c r="G26" s="347">
        <f>'ادخال البيانات'!J29</f>
        <v>0</v>
      </c>
      <c r="H26" s="348" t="e">
        <f t="shared" si="5"/>
        <v>#DIV/0!</v>
      </c>
      <c r="I26" s="336"/>
      <c r="J26" s="349">
        <f>'ادخال البيانات'!K29</f>
        <v>0</v>
      </c>
      <c r="K26" s="350" t="e">
        <f t="shared" si="6"/>
        <v>#DIV/0!</v>
      </c>
      <c r="L26" s="336"/>
      <c r="M26" s="351">
        <f>'ادخال البيانات'!L29</f>
        <v>0</v>
      </c>
      <c r="N26" s="352" t="e">
        <f t="shared" si="7"/>
        <v>#DIV/0!</v>
      </c>
      <c r="O26" s="336"/>
      <c r="P26" s="353">
        <f>'ادخال البيانات'!M29</f>
        <v>0</v>
      </c>
      <c r="Q26" s="354" t="e">
        <f t="shared" si="8"/>
        <v>#DIV/0!</v>
      </c>
      <c r="R26" s="56"/>
      <c r="S26" s="345"/>
      <c r="T26" s="56"/>
      <c r="U26" s="345"/>
      <c r="V26" s="56"/>
      <c r="W26" s="345"/>
      <c r="X26" s="56"/>
      <c r="AB26" s="1">
        <v>60</v>
      </c>
    </row>
    <row r="27" spans="3:39" hidden="1" x14ac:dyDescent="0.3">
      <c r="D27" s="88">
        <f>'ادخال البيانات'!D30</f>
        <v>0</v>
      </c>
      <c r="E27" s="346" t="e">
        <f t="shared" si="0"/>
        <v>#DIV/0!</v>
      </c>
      <c r="F27" s="336"/>
      <c r="G27" s="347">
        <f>'ادخال البيانات'!J30</f>
        <v>0</v>
      </c>
      <c r="H27" s="348" t="e">
        <f t="shared" si="5"/>
        <v>#DIV/0!</v>
      </c>
      <c r="I27" s="336"/>
      <c r="J27" s="349">
        <f>'ادخال البيانات'!K30</f>
        <v>0</v>
      </c>
      <c r="K27" s="350" t="e">
        <f t="shared" si="6"/>
        <v>#DIV/0!</v>
      </c>
      <c r="L27" s="336"/>
      <c r="M27" s="351">
        <f>'ادخال البيانات'!L30</f>
        <v>0</v>
      </c>
      <c r="N27" s="352" t="e">
        <f t="shared" si="7"/>
        <v>#DIV/0!</v>
      </c>
      <c r="O27" s="336"/>
      <c r="P27" s="353">
        <f>'ادخال البيانات'!M30</f>
        <v>0</v>
      </c>
      <c r="Q27" s="354" t="e">
        <f t="shared" si="8"/>
        <v>#DIV/0!</v>
      </c>
      <c r="R27" s="56"/>
      <c r="S27" s="345"/>
      <c r="T27" s="56"/>
      <c r="U27" s="345"/>
      <c r="V27" s="56"/>
      <c r="W27" s="345"/>
      <c r="X27" s="56"/>
      <c r="AB27" s="1">
        <v>100</v>
      </c>
    </row>
    <row r="28" spans="3:39" hidden="1" x14ac:dyDescent="0.3">
      <c r="D28" s="88">
        <f>'ادخال البيانات'!D31</f>
        <v>0</v>
      </c>
      <c r="E28" s="346" t="e">
        <f t="shared" si="0"/>
        <v>#DIV/0!</v>
      </c>
      <c r="F28" s="336"/>
      <c r="G28" s="347">
        <f>'ادخال البيانات'!J31</f>
        <v>0</v>
      </c>
      <c r="H28" s="348" t="e">
        <f t="shared" si="5"/>
        <v>#DIV/0!</v>
      </c>
      <c r="I28" s="336"/>
      <c r="J28" s="349">
        <f>'ادخال البيانات'!K31</f>
        <v>0</v>
      </c>
      <c r="K28" s="350" t="e">
        <f t="shared" si="6"/>
        <v>#DIV/0!</v>
      </c>
      <c r="L28" s="336"/>
      <c r="M28" s="351">
        <f>'ادخال البيانات'!L31</f>
        <v>0</v>
      </c>
      <c r="N28" s="352" t="e">
        <f t="shared" si="7"/>
        <v>#DIV/0!</v>
      </c>
      <c r="O28" s="336"/>
      <c r="P28" s="353">
        <f>'ادخال البيانات'!M31</f>
        <v>0</v>
      </c>
      <c r="Q28" s="354" t="e">
        <f t="shared" si="8"/>
        <v>#DIV/0!</v>
      </c>
      <c r="R28" s="56"/>
      <c r="S28" s="345"/>
      <c r="T28" s="56"/>
      <c r="U28" s="345"/>
      <c r="V28" s="56"/>
      <c r="W28" s="345"/>
      <c r="X28" s="56"/>
    </row>
    <row r="29" spans="3:39" hidden="1" x14ac:dyDescent="0.3">
      <c r="D29" s="88">
        <f>'ادخال البيانات'!D32</f>
        <v>0</v>
      </c>
      <c r="E29" s="346" t="e">
        <f t="shared" si="0"/>
        <v>#DIV/0!</v>
      </c>
      <c r="F29" s="336"/>
      <c r="G29" s="347">
        <f>'ادخال البيانات'!J32</f>
        <v>0</v>
      </c>
      <c r="H29" s="348" t="e">
        <f t="shared" si="5"/>
        <v>#DIV/0!</v>
      </c>
      <c r="I29" s="336"/>
      <c r="J29" s="349">
        <f>'ادخال البيانات'!K32</f>
        <v>0</v>
      </c>
      <c r="K29" s="350" t="e">
        <f t="shared" si="6"/>
        <v>#DIV/0!</v>
      </c>
      <c r="L29" s="336"/>
      <c r="M29" s="351">
        <f>'ادخال البيانات'!L32</f>
        <v>0</v>
      </c>
      <c r="N29" s="352" t="e">
        <f t="shared" si="7"/>
        <v>#DIV/0!</v>
      </c>
      <c r="O29" s="336"/>
      <c r="P29" s="353">
        <f>'ادخال البيانات'!M32</f>
        <v>0</v>
      </c>
      <c r="Q29" s="354" t="e">
        <f t="shared" si="8"/>
        <v>#DIV/0!</v>
      </c>
      <c r="R29" s="56"/>
      <c r="S29" s="345"/>
      <c r="T29" s="56"/>
      <c r="U29" s="345"/>
      <c r="V29" s="56"/>
      <c r="W29" s="345"/>
      <c r="X29" s="56"/>
    </row>
    <row r="30" spans="3:39" hidden="1" x14ac:dyDescent="0.3">
      <c r="D30" s="88">
        <f>'ادخال البيانات'!D33</f>
        <v>0</v>
      </c>
      <c r="E30" s="346" t="e">
        <f t="shared" si="0"/>
        <v>#DIV/0!</v>
      </c>
      <c r="F30" s="336"/>
      <c r="G30" s="347">
        <f>'ادخال البيانات'!J33</f>
        <v>0</v>
      </c>
      <c r="H30" s="348" t="e">
        <f t="shared" si="5"/>
        <v>#DIV/0!</v>
      </c>
      <c r="I30" s="336"/>
      <c r="J30" s="349">
        <f>'ادخال البيانات'!K33</f>
        <v>0</v>
      </c>
      <c r="K30" s="350" t="e">
        <f t="shared" si="6"/>
        <v>#DIV/0!</v>
      </c>
      <c r="L30" s="336"/>
      <c r="M30" s="351">
        <f>'ادخال البيانات'!L33</f>
        <v>0</v>
      </c>
      <c r="N30" s="352" t="e">
        <f t="shared" si="7"/>
        <v>#DIV/0!</v>
      </c>
      <c r="O30" s="336"/>
      <c r="P30" s="353">
        <f>'ادخال البيانات'!M33</f>
        <v>0</v>
      </c>
      <c r="Q30" s="354" t="e">
        <f t="shared" si="8"/>
        <v>#DIV/0!</v>
      </c>
      <c r="R30" s="56"/>
      <c r="S30" s="345"/>
      <c r="T30" s="56"/>
      <c r="U30" s="345"/>
      <c r="V30" s="56"/>
      <c r="W30" s="345"/>
      <c r="X30" s="56"/>
    </row>
    <row r="31" spans="3:39" hidden="1" x14ac:dyDescent="0.3">
      <c r="D31" s="88">
        <f>'ادخال البيانات'!D34</f>
        <v>0</v>
      </c>
      <c r="E31" s="346" t="e">
        <f t="shared" si="0"/>
        <v>#DIV/0!</v>
      </c>
      <c r="F31" s="336"/>
      <c r="G31" s="347">
        <f>'ادخال البيانات'!J34</f>
        <v>0</v>
      </c>
      <c r="H31" s="348" t="e">
        <f t="shared" si="5"/>
        <v>#DIV/0!</v>
      </c>
      <c r="I31" s="336"/>
      <c r="J31" s="349">
        <f>'ادخال البيانات'!K34</f>
        <v>0</v>
      </c>
      <c r="K31" s="350" t="e">
        <f t="shared" si="6"/>
        <v>#DIV/0!</v>
      </c>
      <c r="L31" s="336"/>
      <c r="M31" s="351">
        <f>'ادخال البيانات'!L34</f>
        <v>0</v>
      </c>
      <c r="N31" s="352" t="e">
        <f t="shared" si="7"/>
        <v>#DIV/0!</v>
      </c>
      <c r="O31" s="336"/>
      <c r="P31" s="353">
        <f>'ادخال البيانات'!M34</f>
        <v>0</v>
      </c>
      <c r="Q31" s="354" t="e">
        <f t="shared" si="8"/>
        <v>#DIV/0!</v>
      </c>
      <c r="R31" s="56"/>
      <c r="S31" s="345"/>
      <c r="T31" s="56"/>
      <c r="U31" s="345"/>
      <c r="V31" s="56"/>
      <c r="W31" s="345"/>
      <c r="X31" s="56"/>
    </row>
    <row r="32" spans="3:39" hidden="1" x14ac:dyDescent="0.3">
      <c r="D32" s="88">
        <f>'ادخال البيانات'!D35</f>
        <v>0</v>
      </c>
      <c r="E32" s="346" t="e">
        <f t="shared" si="0"/>
        <v>#DIV/0!</v>
      </c>
      <c r="F32" s="336"/>
      <c r="G32" s="347">
        <f>'ادخال البيانات'!J35</f>
        <v>0</v>
      </c>
      <c r="H32" s="348" t="e">
        <f t="shared" si="5"/>
        <v>#DIV/0!</v>
      </c>
      <c r="I32" s="336"/>
      <c r="J32" s="349">
        <f>'ادخال البيانات'!K35</f>
        <v>0</v>
      </c>
      <c r="K32" s="350" t="e">
        <f t="shared" si="6"/>
        <v>#DIV/0!</v>
      </c>
      <c r="L32" s="336"/>
      <c r="M32" s="351">
        <f>'ادخال البيانات'!L35</f>
        <v>0</v>
      </c>
      <c r="N32" s="352" t="e">
        <f t="shared" si="7"/>
        <v>#DIV/0!</v>
      </c>
      <c r="O32" s="336"/>
      <c r="P32" s="353">
        <f>'ادخال البيانات'!M35</f>
        <v>0</v>
      </c>
      <c r="Q32" s="354" t="e">
        <f t="shared" si="8"/>
        <v>#DIV/0!</v>
      </c>
      <c r="R32" s="56"/>
      <c r="S32" s="345"/>
      <c r="T32" s="56"/>
      <c r="U32" s="345"/>
      <c r="V32" s="56"/>
      <c r="W32" s="345"/>
      <c r="X32" s="56"/>
    </row>
    <row r="33" spans="4:24" hidden="1" x14ac:dyDescent="0.3">
      <c r="D33" s="88">
        <f>'ادخال البيانات'!D36</f>
        <v>0</v>
      </c>
      <c r="E33" s="346" t="e">
        <f t="shared" si="0"/>
        <v>#DIV/0!</v>
      </c>
      <c r="F33" s="336"/>
      <c r="G33" s="347">
        <f>'ادخال البيانات'!J36</f>
        <v>0</v>
      </c>
      <c r="H33" s="348" t="e">
        <f t="shared" si="5"/>
        <v>#DIV/0!</v>
      </c>
      <c r="I33" s="336"/>
      <c r="J33" s="349">
        <f>'ادخال البيانات'!K36</f>
        <v>0</v>
      </c>
      <c r="K33" s="350" t="e">
        <f t="shared" si="6"/>
        <v>#DIV/0!</v>
      </c>
      <c r="L33" s="336"/>
      <c r="M33" s="351">
        <f>'ادخال البيانات'!L36</f>
        <v>0</v>
      </c>
      <c r="N33" s="352" t="e">
        <f t="shared" si="7"/>
        <v>#DIV/0!</v>
      </c>
      <c r="O33" s="336"/>
      <c r="P33" s="353">
        <f>'ادخال البيانات'!M36</f>
        <v>0</v>
      </c>
      <c r="Q33" s="354" t="e">
        <f t="shared" si="8"/>
        <v>#DIV/0!</v>
      </c>
      <c r="R33" s="56"/>
      <c r="S33" s="345"/>
      <c r="T33" s="56"/>
      <c r="U33" s="345"/>
      <c r="V33" s="56"/>
      <c r="W33" s="345"/>
      <c r="X33" s="56"/>
    </row>
    <row r="34" spans="4:24" hidden="1" x14ac:dyDescent="0.3">
      <c r="D34" s="88">
        <f>'ادخال البيانات'!D37</f>
        <v>0</v>
      </c>
      <c r="E34" s="346" t="e">
        <f t="shared" si="0"/>
        <v>#DIV/0!</v>
      </c>
      <c r="F34" s="336"/>
      <c r="G34" s="347">
        <f>'ادخال البيانات'!J37</f>
        <v>0</v>
      </c>
      <c r="H34" s="348" t="e">
        <f t="shared" si="5"/>
        <v>#DIV/0!</v>
      </c>
      <c r="I34" s="336"/>
      <c r="J34" s="349">
        <f>'ادخال البيانات'!K37</f>
        <v>0</v>
      </c>
      <c r="K34" s="350" t="e">
        <f t="shared" si="6"/>
        <v>#DIV/0!</v>
      </c>
      <c r="L34" s="336"/>
      <c r="M34" s="351">
        <f>'ادخال البيانات'!L37</f>
        <v>0</v>
      </c>
      <c r="N34" s="352" t="e">
        <f t="shared" si="7"/>
        <v>#DIV/0!</v>
      </c>
      <c r="O34" s="336"/>
      <c r="P34" s="353">
        <f>'ادخال البيانات'!M37</f>
        <v>0</v>
      </c>
      <c r="Q34" s="354" t="e">
        <f t="shared" si="8"/>
        <v>#DIV/0!</v>
      </c>
      <c r="R34" s="56"/>
      <c r="S34" s="345"/>
      <c r="T34" s="56"/>
      <c r="U34" s="345"/>
      <c r="V34" s="56"/>
      <c r="W34" s="345"/>
      <c r="X34" s="56"/>
    </row>
    <row r="35" spans="4:24" hidden="1" x14ac:dyDescent="0.3">
      <c r="D35" s="88">
        <f>'ادخال البيانات'!D38</f>
        <v>0</v>
      </c>
      <c r="E35" s="346" t="e">
        <f t="shared" si="0"/>
        <v>#DIV/0!</v>
      </c>
      <c r="F35" s="336"/>
      <c r="G35" s="347">
        <f>'ادخال البيانات'!J38</f>
        <v>0</v>
      </c>
      <c r="H35" s="348" t="e">
        <f t="shared" ref="H35:H50" si="11">G35/$S$8</f>
        <v>#DIV/0!</v>
      </c>
      <c r="I35" s="336"/>
      <c r="J35" s="349">
        <f>'ادخال البيانات'!K38</f>
        <v>0</v>
      </c>
      <c r="K35" s="350" t="e">
        <f t="shared" ref="K35:K50" si="12">J35/$S$8</f>
        <v>#DIV/0!</v>
      </c>
      <c r="L35" s="336"/>
      <c r="M35" s="351">
        <f>'ادخال البيانات'!L38</f>
        <v>0</v>
      </c>
      <c r="N35" s="352" t="e">
        <f t="shared" ref="N35:N50" si="13">M35/$S$8</f>
        <v>#DIV/0!</v>
      </c>
      <c r="O35" s="336"/>
      <c r="P35" s="353">
        <f>'ادخال البيانات'!M38</f>
        <v>0</v>
      </c>
      <c r="Q35" s="354" t="e">
        <f t="shared" ref="Q35:Q50" si="14">P35/$S$8</f>
        <v>#DIV/0!</v>
      </c>
      <c r="R35" s="56"/>
      <c r="S35" s="345"/>
      <c r="T35" s="56"/>
      <c r="U35" s="345"/>
      <c r="V35" s="56"/>
      <c r="W35" s="345"/>
      <c r="X35" s="56"/>
    </row>
    <row r="36" spans="4:24" hidden="1" x14ac:dyDescent="0.3">
      <c r="D36" s="88">
        <f>'ادخال البيانات'!D39</f>
        <v>0</v>
      </c>
      <c r="E36" s="346" t="e">
        <f t="shared" si="0"/>
        <v>#DIV/0!</v>
      </c>
      <c r="F36" s="336"/>
      <c r="G36" s="347">
        <f>'ادخال البيانات'!J39</f>
        <v>0</v>
      </c>
      <c r="H36" s="348" t="e">
        <f t="shared" si="11"/>
        <v>#DIV/0!</v>
      </c>
      <c r="I36" s="336"/>
      <c r="J36" s="349">
        <f>'ادخال البيانات'!K39</f>
        <v>0</v>
      </c>
      <c r="K36" s="350" t="e">
        <f t="shared" si="12"/>
        <v>#DIV/0!</v>
      </c>
      <c r="L36" s="336"/>
      <c r="M36" s="351">
        <f>'ادخال البيانات'!L39</f>
        <v>0</v>
      </c>
      <c r="N36" s="352" t="e">
        <f t="shared" si="13"/>
        <v>#DIV/0!</v>
      </c>
      <c r="O36" s="336"/>
      <c r="P36" s="353">
        <f>'ادخال البيانات'!M39</f>
        <v>0</v>
      </c>
      <c r="Q36" s="354" t="e">
        <f t="shared" si="14"/>
        <v>#DIV/0!</v>
      </c>
      <c r="R36" s="56"/>
      <c r="S36" s="345"/>
      <c r="T36" s="56"/>
      <c r="U36" s="345"/>
      <c r="V36" s="56"/>
      <c r="W36" s="345"/>
      <c r="X36" s="56"/>
    </row>
    <row r="37" spans="4:24" hidden="1" x14ac:dyDescent="0.3">
      <c r="D37" s="88">
        <f>'ادخال البيانات'!D40</f>
        <v>0</v>
      </c>
      <c r="E37" s="346" t="e">
        <f t="shared" si="0"/>
        <v>#DIV/0!</v>
      </c>
      <c r="F37" s="336"/>
      <c r="G37" s="347">
        <f>'ادخال البيانات'!J40</f>
        <v>0</v>
      </c>
      <c r="H37" s="348" t="e">
        <f t="shared" si="11"/>
        <v>#DIV/0!</v>
      </c>
      <c r="I37" s="336"/>
      <c r="J37" s="349">
        <f>'ادخال البيانات'!K40</f>
        <v>0</v>
      </c>
      <c r="K37" s="350" t="e">
        <f t="shared" si="12"/>
        <v>#DIV/0!</v>
      </c>
      <c r="L37" s="336"/>
      <c r="M37" s="351">
        <f>'ادخال البيانات'!L40</f>
        <v>0</v>
      </c>
      <c r="N37" s="352" t="e">
        <f t="shared" si="13"/>
        <v>#DIV/0!</v>
      </c>
      <c r="O37" s="336"/>
      <c r="P37" s="353">
        <f>'ادخال البيانات'!M40</f>
        <v>0</v>
      </c>
      <c r="Q37" s="354" t="e">
        <f t="shared" si="14"/>
        <v>#DIV/0!</v>
      </c>
      <c r="R37" s="56"/>
      <c r="S37" s="345"/>
      <c r="T37" s="56"/>
      <c r="U37" s="345"/>
      <c r="V37" s="56"/>
      <c r="W37" s="345"/>
      <c r="X37" s="56"/>
    </row>
    <row r="38" spans="4:24" hidden="1" x14ac:dyDescent="0.3">
      <c r="D38" s="88">
        <f>'ادخال البيانات'!D41</f>
        <v>0</v>
      </c>
      <c r="E38" s="346" t="e">
        <f t="shared" si="0"/>
        <v>#DIV/0!</v>
      </c>
      <c r="F38" s="336"/>
      <c r="G38" s="347">
        <f>'ادخال البيانات'!J41</f>
        <v>0</v>
      </c>
      <c r="H38" s="348" t="e">
        <f t="shared" si="11"/>
        <v>#DIV/0!</v>
      </c>
      <c r="I38" s="336"/>
      <c r="J38" s="349">
        <f>'ادخال البيانات'!K41</f>
        <v>0</v>
      </c>
      <c r="K38" s="350" t="e">
        <f t="shared" si="12"/>
        <v>#DIV/0!</v>
      </c>
      <c r="L38" s="336"/>
      <c r="M38" s="351">
        <f>'ادخال البيانات'!L41</f>
        <v>0</v>
      </c>
      <c r="N38" s="352" t="e">
        <f t="shared" si="13"/>
        <v>#DIV/0!</v>
      </c>
      <c r="O38" s="336"/>
      <c r="P38" s="353">
        <f>'ادخال البيانات'!M41</f>
        <v>0</v>
      </c>
      <c r="Q38" s="354" t="e">
        <f t="shared" si="14"/>
        <v>#DIV/0!</v>
      </c>
      <c r="R38" s="56"/>
      <c r="S38" s="345"/>
      <c r="T38" s="56"/>
      <c r="U38" s="345"/>
      <c r="V38" s="56"/>
      <c r="W38" s="345"/>
      <c r="X38" s="56"/>
    </row>
    <row r="39" spans="4:24" hidden="1" x14ac:dyDescent="0.3">
      <c r="D39" s="88">
        <f>'ادخال البيانات'!D42</f>
        <v>0</v>
      </c>
      <c r="E39" s="346" t="e">
        <f t="shared" si="0"/>
        <v>#DIV/0!</v>
      </c>
      <c r="F39" s="336"/>
      <c r="G39" s="347">
        <f>'ادخال البيانات'!J42</f>
        <v>0</v>
      </c>
      <c r="H39" s="348" t="e">
        <f t="shared" si="11"/>
        <v>#DIV/0!</v>
      </c>
      <c r="I39" s="336"/>
      <c r="J39" s="349">
        <f>'ادخال البيانات'!K42</f>
        <v>0</v>
      </c>
      <c r="K39" s="350" t="e">
        <f t="shared" si="12"/>
        <v>#DIV/0!</v>
      </c>
      <c r="L39" s="336"/>
      <c r="M39" s="351">
        <f>'ادخال البيانات'!L42</f>
        <v>0</v>
      </c>
      <c r="N39" s="352" t="e">
        <f t="shared" si="13"/>
        <v>#DIV/0!</v>
      </c>
      <c r="O39" s="336"/>
      <c r="P39" s="353">
        <f>'ادخال البيانات'!M42</f>
        <v>0</v>
      </c>
      <c r="Q39" s="354" t="e">
        <f t="shared" si="14"/>
        <v>#DIV/0!</v>
      </c>
      <c r="R39" s="56"/>
      <c r="S39" s="345"/>
      <c r="T39" s="56"/>
      <c r="U39" s="345"/>
      <c r="V39" s="56"/>
      <c r="W39" s="345"/>
      <c r="X39" s="56"/>
    </row>
    <row r="40" spans="4:24" hidden="1" x14ac:dyDescent="0.3">
      <c r="D40" s="88">
        <f>'ادخال البيانات'!D43</f>
        <v>0</v>
      </c>
      <c r="E40" s="346" t="e">
        <f t="shared" si="0"/>
        <v>#DIV/0!</v>
      </c>
      <c r="F40" s="336"/>
      <c r="G40" s="347">
        <f>'ادخال البيانات'!J43</f>
        <v>0</v>
      </c>
      <c r="H40" s="348" t="e">
        <f t="shared" si="11"/>
        <v>#DIV/0!</v>
      </c>
      <c r="I40" s="336"/>
      <c r="J40" s="349">
        <f>'ادخال البيانات'!K43</f>
        <v>0</v>
      </c>
      <c r="K40" s="350" t="e">
        <f t="shared" si="12"/>
        <v>#DIV/0!</v>
      </c>
      <c r="L40" s="336"/>
      <c r="M40" s="351">
        <f>'ادخال البيانات'!L43</f>
        <v>0</v>
      </c>
      <c r="N40" s="352" t="e">
        <f t="shared" si="13"/>
        <v>#DIV/0!</v>
      </c>
      <c r="O40" s="336"/>
      <c r="P40" s="353">
        <f>'ادخال البيانات'!M43</f>
        <v>0</v>
      </c>
      <c r="Q40" s="354" t="e">
        <f t="shared" si="14"/>
        <v>#DIV/0!</v>
      </c>
      <c r="R40" s="56"/>
      <c r="S40" s="345"/>
      <c r="T40" s="56"/>
      <c r="U40" s="345"/>
      <c r="V40" s="56"/>
      <c r="W40" s="345"/>
      <c r="X40" s="56"/>
    </row>
    <row r="41" spans="4:24" hidden="1" x14ac:dyDescent="0.3">
      <c r="D41" s="88">
        <f>'ادخال البيانات'!D44</f>
        <v>0</v>
      </c>
      <c r="E41" s="346" t="e">
        <f t="shared" si="0"/>
        <v>#DIV/0!</v>
      </c>
      <c r="F41" s="336"/>
      <c r="G41" s="347">
        <f>'ادخال البيانات'!J44</f>
        <v>0</v>
      </c>
      <c r="H41" s="348" t="e">
        <f t="shared" si="11"/>
        <v>#DIV/0!</v>
      </c>
      <c r="I41" s="336"/>
      <c r="J41" s="349">
        <f>'ادخال البيانات'!K44</f>
        <v>0</v>
      </c>
      <c r="K41" s="350" t="e">
        <f t="shared" si="12"/>
        <v>#DIV/0!</v>
      </c>
      <c r="L41" s="336"/>
      <c r="M41" s="351">
        <f>'ادخال البيانات'!L44</f>
        <v>0</v>
      </c>
      <c r="N41" s="352" t="e">
        <f t="shared" si="13"/>
        <v>#DIV/0!</v>
      </c>
      <c r="O41" s="336"/>
      <c r="P41" s="353">
        <f>'ادخال البيانات'!M44</f>
        <v>0</v>
      </c>
      <c r="Q41" s="354" t="e">
        <f t="shared" si="14"/>
        <v>#DIV/0!</v>
      </c>
      <c r="R41" s="56"/>
      <c r="S41" s="345"/>
      <c r="T41" s="56"/>
      <c r="U41" s="345"/>
      <c r="V41" s="56"/>
      <c r="W41" s="345"/>
      <c r="X41" s="56"/>
    </row>
    <row r="42" spans="4:24" hidden="1" x14ac:dyDescent="0.3">
      <c r="D42" s="88">
        <f>'ادخال البيانات'!D45</f>
        <v>0</v>
      </c>
      <c r="E42" s="346" t="e">
        <f t="shared" si="0"/>
        <v>#DIV/0!</v>
      </c>
      <c r="F42" s="336"/>
      <c r="G42" s="347">
        <f>'ادخال البيانات'!J45</f>
        <v>0</v>
      </c>
      <c r="H42" s="348" t="e">
        <f t="shared" si="11"/>
        <v>#DIV/0!</v>
      </c>
      <c r="I42" s="336"/>
      <c r="J42" s="349">
        <f>'ادخال البيانات'!K45</f>
        <v>0</v>
      </c>
      <c r="K42" s="350" t="e">
        <f t="shared" si="12"/>
        <v>#DIV/0!</v>
      </c>
      <c r="L42" s="336"/>
      <c r="M42" s="351">
        <f>'ادخال البيانات'!L45</f>
        <v>0</v>
      </c>
      <c r="N42" s="352" t="e">
        <f t="shared" si="13"/>
        <v>#DIV/0!</v>
      </c>
      <c r="O42" s="336"/>
      <c r="P42" s="353">
        <f>'ادخال البيانات'!M45</f>
        <v>0</v>
      </c>
      <c r="Q42" s="354" t="e">
        <f t="shared" si="14"/>
        <v>#DIV/0!</v>
      </c>
      <c r="R42" s="56"/>
      <c r="S42" s="345"/>
      <c r="T42" s="56"/>
      <c r="U42" s="345"/>
      <c r="V42" s="56"/>
      <c r="W42" s="345"/>
      <c r="X42" s="56"/>
    </row>
    <row r="43" spans="4:24" hidden="1" x14ac:dyDescent="0.3">
      <c r="D43" s="88">
        <f>'ادخال البيانات'!D46</f>
        <v>0</v>
      </c>
      <c r="E43" s="346" t="e">
        <f t="shared" si="0"/>
        <v>#DIV/0!</v>
      </c>
      <c r="F43" s="336"/>
      <c r="G43" s="347">
        <f>'ادخال البيانات'!J46</f>
        <v>0</v>
      </c>
      <c r="H43" s="348" t="e">
        <f t="shared" si="11"/>
        <v>#DIV/0!</v>
      </c>
      <c r="I43" s="336"/>
      <c r="J43" s="349">
        <f>'ادخال البيانات'!K46</f>
        <v>0</v>
      </c>
      <c r="K43" s="350" t="e">
        <f t="shared" si="12"/>
        <v>#DIV/0!</v>
      </c>
      <c r="L43" s="336"/>
      <c r="M43" s="351">
        <f>'ادخال البيانات'!L46</f>
        <v>0</v>
      </c>
      <c r="N43" s="352" t="e">
        <f t="shared" si="13"/>
        <v>#DIV/0!</v>
      </c>
      <c r="O43" s="336"/>
      <c r="P43" s="353">
        <f>'ادخال البيانات'!M46</f>
        <v>0</v>
      </c>
      <c r="Q43" s="354" t="e">
        <f t="shared" si="14"/>
        <v>#DIV/0!</v>
      </c>
      <c r="R43" s="56"/>
      <c r="S43" s="345"/>
      <c r="T43" s="56"/>
      <c r="U43" s="345"/>
      <c r="V43" s="56"/>
      <c r="W43" s="345"/>
      <c r="X43" s="56"/>
    </row>
    <row r="44" spans="4:24" hidden="1" x14ac:dyDescent="0.3">
      <c r="D44" s="88">
        <f>'ادخال البيانات'!D47</f>
        <v>0</v>
      </c>
      <c r="E44" s="346" t="e">
        <f t="shared" si="0"/>
        <v>#DIV/0!</v>
      </c>
      <c r="F44" s="336"/>
      <c r="G44" s="347">
        <f>'ادخال البيانات'!J47</f>
        <v>0</v>
      </c>
      <c r="H44" s="348" t="e">
        <f t="shared" si="11"/>
        <v>#DIV/0!</v>
      </c>
      <c r="I44" s="336"/>
      <c r="J44" s="349">
        <f>'ادخال البيانات'!K47</f>
        <v>0</v>
      </c>
      <c r="K44" s="350" t="e">
        <f t="shared" si="12"/>
        <v>#DIV/0!</v>
      </c>
      <c r="L44" s="336"/>
      <c r="M44" s="351">
        <f>'ادخال البيانات'!L47</f>
        <v>0</v>
      </c>
      <c r="N44" s="352" t="e">
        <f t="shared" si="13"/>
        <v>#DIV/0!</v>
      </c>
      <c r="O44" s="336"/>
      <c r="P44" s="353">
        <f>'ادخال البيانات'!M47</f>
        <v>0</v>
      </c>
      <c r="Q44" s="354" t="e">
        <f t="shared" si="14"/>
        <v>#DIV/0!</v>
      </c>
      <c r="R44" s="56"/>
      <c r="S44" s="345"/>
      <c r="T44" s="56"/>
      <c r="U44" s="345"/>
      <c r="V44" s="56"/>
      <c r="W44" s="345"/>
      <c r="X44" s="56"/>
    </row>
    <row r="45" spans="4:24" hidden="1" x14ac:dyDescent="0.3">
      <c r="D45" s="88">
        <f>'ادخال البيانات'!D48</f>
        <v>0</v>
      </c>
      <c r="E45" s="346" t="e">
        <f t="shared" si="0"/>
        <v>#DIV/0!</v>
      </c>
      <c r="F45" s="336"/>
      <c r="G45" s="347">
        <f>'ادخال البيانات'!J48</f>
        <v>0</v>
      </c>
      <c r="H45" s="348" t="e">
        <f t="shared" si="11"/>
        <v>#DIV/0!</v>
      </c>
      <c r="I45" s="336"/>
      <c r="J45" s="349">
        <f>'ادخال البيانات'!K48</f>
        <v>0</v>
      </c>
      <c r="K45" s="350" t="e">
        <f t="shared" si="12"/>
        <v>#DIV/0!</v>
      </c>
      <c r="L45" s="336"/>
      <c r="M45" s="351">
        <f>'ادخال البيانات'!L48</f>
        <v>0</v>
      </c>
      <c r="N45" s="352" t="e">
        <f t="shared" si="13"/>
        <v>#DIV/0!</v>
      </c>
      <c r="O45" s="336"/>
      <c r="P45" s="353">
        <f>'ادخال البيانات'!M48</f>
        <v>0</v>
      </c>
      <c r="Q45" s="354" t="e">
        <f t="shared" si="14"/>
        <v>#DIV/0!</v>
      </c>
      <c r="R45" s="56"/>
      <c r="S45" s="345"/>
      <c r="T45" s="56"/>
      <c r="U45" s="345"/>
      <c r="V45" s="56"/>
      <c r="W45" s="345"/>
      <c r="X45" s="56"/>
    </row>
    <row r="46" spans="4:24" hidden="1" x14ac:dyDescent="0.3">
      <c r="D46" s="88">
        <f>'ادخال البيانات'!D49</f>
        <v>0</v>
      </c>
      <c r="E46" s="346" t="e">
        <f t="shared" si="0"/>
        <v>#DIV/0!</v>
      </c>
      <c r="F46" s="336"/>
      <c r="G46" s="347">
        <f>'ادخال البيانات'!J49</f>
        <v>0</v>
      </c>
      <c r="H46" s="348" t="e">
        <f t="shared" si="11"/>
        <v>#DIV/0!</v>
      </c>
      <c r="I46" s="336"/>
      <c r="J46" s="349">
        <f>'ادخال البيانات'!K49</f>
        <v>0</v>
      </c>
      <c r="K46" s="350" t="e">
        <f t="shared" si="12"/>
        <v>#DIV/0!</v>
      </c>
      <c r="L46" s="336"/>
      <c r="M46" s="351">
        <f>'ادخال البيانات'!L49</f>
        <v>0</v>
      </c>
      <c r="N46" s="352" t="e">
        <f t="shared" si="13"/>
        <v>#DIV/0!</v>
      </c>
      <c r="O46" s="336"/>
      <c r="P46" s="353">
        <f>'ادخال البيانات'!M49</f>
        <v>0</v>
      </c>
      <c r="Q46" s="354" t="e">
        <f t="shared" si="14"/>
        <v>#DIV/0!</v>
      </c>
      <c r="R46" s="56"/>
      <c r="S46" s="345"/>
      <c r="T46" s="56"/>
      <c r="U46" s="345"/>
      <c r="V46" s="56"/>
      <c r="W46" s="345"/>
      <c r="X46" s="56"/>
    </row>
    <row r="47" spans="4:24" hidden="1" x14ac:dyDescent="0.3">
      <c r="D47" s="88">
        <f>'ادخال البيانات'!D50</f>
        <v>0</v>
      </c>
      <c r="E47" s="346" t="e">
        <f t="shared" si="0"/>
        <v>#DIV/0!</v>
      </c>
      <c r="F47" s="336"/>
      <c r="G47" s="347">
        <f>'ادخال البيانات'!J50</f>
        <v>0</v>
      </c>
      <c r="H47" s="348" t="e">
        <f t="shared" si="11"/>
        <v>#DIV/0!</v>
      </c>
      <c r="I47" s="336"/>
      <c r="J47" s="349">
        <f>'ادخال البيانات'!K50</f>
        <v>0</v>
      </c>
      <c r="K47" s="350" t="e">
        <f t="shared" si="12"/>
        <v>#DIV/0!</v>
      </c>
      <c r="L47" s="336"/>
      <c r="M47" s="351">
        <f>'ادخال البيانات'!L50</f>
        <v>0</v>
      </c>
      <c r="N47" s="352" t="e">
        <f t="shared" si="13"/>
        <v>#DIV/0!</v>
      </c>
      <c r="O47" s="336"/>
      <c r="P47" s="353">
        <f>'ادخال البيانات'!M50</f>
        <v>0</v>
      </c>
      <c r="Q47" s="354" t="e">
        <f t="shared" si="14"/>
        <v>#DIV/0!</v>
      </c>
      <c r="R47" s="56"/>
      <c r="S47" s="345"/>
      <c r="T47" s="56"/>
      <c r="U47" s="345"/>
      <c r="V47" s="56"/>
      <c r="W47" s="345"/>
      <c r="X47" s="56"/>
    </row>
    <row r="48" spans="4:24" hidden="1" x14ac:dyDescent="0.3">
      <c r="D48" s="88">
        <f>'ادخال البيانات'!D51</f>
        <v>0</v>
      </c>
      <c r="E48" s="346" t="e">
        <f t="shared" si="0"/>
        <v>#DIV/0!</v>
      </c>
      <c r="F48" s="336"/>
      <c r="G48" s="347">
        <f>'ادخال البيانات'!J51</f>
        <v>0</v>
      </c>
      <c r="H48" s="348" t="e">
        <f t="shared" si="11"/>
        <v>#DIV/0!</v>
      </c>
      <c r="I48" s="336"/>
      <c r="J48" s="349">
        <f>'ادخال البيانات'!K51</f>
        <v>0</v>
      </c>
      <c r="K48" s="350" t="e">
        <f t="shared" si="12"/>
        <v>#DIV/0!</v>
      </c>
      <c r="L48" s="336"/>
      <c r="M48" s="351">
        <f>'ادخال البيانات'!L51</f>
        <v>0</v>
      </c>
      <c r="N48" s="352" t="e">
        <f t="shared" si="13"/>
        <v>#DIV/0!</v>
      </c>
      <c r="O48" s="336"/>
      <c r="P48" s="353">
        <f>'ادخال البيانات'!M51</f>
        <v>0</v>
      </c>
      <c r="Q48" s="354" t="e">
        <f t="shared" si="14"/>
        <v>#DIV/0!</v>
      </c>
      <c r="R48" s="56"/>
      <c r="S48" s="345"/>
      <c r="T48" s="56"/>
      <c r="U48" s="345"/>
      <c r="V48" s="56"/>
      <c r="W48" s="345"/>
      <c r="X48" s="56"/>
    </row>
    <row r="49" spans="4:24" hidden="1" x14ac:dyDescent="0.3">
      <c r="D49" s="88">
        <f>'ادخال البيانات'!D52</f>
        <v>0</v>
      </c>
      <c r="E49" s="346" t="e">
        <f t="shared" si="0"/>
        <v>#DIV/0!</v>
      </c>
      <c r="F49" s="336"/>
      <c r="G49" s="347">
        <f>'ادخال البيانات'!J52</f>
        <v>0</v>
      </c>
      <c r="H49" s="348" t="e">
        <f t="shared" si="11"/>
        <v>#DIV/0!</v>
      </c>
      <c r="I49" s="336"/>
      <c r="J49" s="349">
        <f>'ادخال البيانات'!K52</f>
        <v>0</v>
      </c>
      <c r="K49" s="350" t="e">
        <f t="shared" si="12"/>
        <v>#DIV/0!</v>
      </c>
      <c r="L49" s="336"/>
      <c r="M49" s="351">
        <f>'ادخال البيانات'!L52</f>
        <v>0</v>
      </c>
      <c r="N49" s="352" t="e">
        <f t="shared" si="13"/>
        <v>#DIV/0!</v>
      </c>
      <c r="O49" s="336"/>
      <c r="P49" s="353">
        <f>'ادخال البيانات'!M52</f>
        <v>0</v>
      </c>
      <c r="Q49" s="354" t="e">
        <f t="shared" si="14"/>
        <v>#DIV/0!</v>
      </c>
      <c r="R49" s="56"/>
      <c r="S49" s="345"/>
      <c r="T49" s="56"/>
      <c r="U49" s="345"/>
      <c r="V49" s="56"/>
      <c r="W49" s="345"/>
      <c r="X49" s="56"/>
    </row>
    <row r="50" spans="4:24" hidden="1" x14ac:dyDescent="0.3">
      <c r="D50" s="88">
        <f>'ادخال البيانات'!D53</f>
        <v>0</v>
      </c>
      <c r="E50" s="346" t="e">
        <f t="shared" si="0"/>
        <v>#DIV/0!</v>
      </c>
      <c r="F50" s="336"/>
      <c r="G50" s="347">
        <f>'ادخال البيانات'!J53</f>
        <v>0</v>
      </c>
      <c r="H50" s="348" t="e">
        <f t="shared" si="11"/>
        <v>#DIV/0!</v>
      </c>
      <c r="I50" s="336"/>
      <c r="J50" s="349">
        <f>'ادخال البيانات'!K53</f>
        <v>0</v>
      </c>
      <c r="K50" s="350" t="e">
        <f t="shared" si="12"/>
        <v>#DIV/0!</v>
      </c>
      <c r="L50" s="336"/>
      <c r="M50" s="351">
        <f>'ادخال البيانات'!L53</f>
        <v>0</v>
      </c>
      <c r="N50" s="352" t="e">
        <f t="shared" si="13"/>
        <v>#DIV/0!</v>
      </c>
      <c r="O50" s="336"/>
      <c r="P50" s="353">
        <f>'ادخال البيانات'!M53</f>
        <v>0</v>
      </c>
      <c r="Q50" s="354" t="e">
        <f t="shared" si="14"/>
        <v>#DIV/0!</v>
      </c>
      <c r="R50" s="56"/>
      <c r="S50" s="345"/>
      <c r="T50" s="56"/>
      <c r="U50" s="345"/>
      <c r="V50" s="56"/>
      <c r="W50" s="345"/>
      <c r="X50" s="56"/>
    </row>
    <row r="51" spans="4:24" hidden="1" x14ac:dyDescent="0.3">
      <c r="D51" s="88">
        <f>'ادخال البيانات'!D54</f>
        <v>0</v>
      </c>
      <c r="E51" s="346" t="e">
        <f t="shared" si="0"/>
        <v>#DIV/0!</v>
      </c>
      <c r="F51" s="336"/>
      <c r="G51" s="347">
        <f>'ادخال البيانات'!J54</f>
        <v>0</v>
      </c>
      <c r="H51" s="348" t="e">
        <f t="shared" ref="H51:H66" si="15">G51/$S$8</f>
        <v>#DIV/0!</v>
      </c>
      <c r="I51" s="336"/>
      <c r="J51" s="349">
        <f>'ادخال البيانات'!K54</f>
        <v>0</v>
      </c>
      <c r="K51" s="350" t="e">
        <f t="shared" ref="K51:K66" si="16">J51/$S$8</f>
        <v>#DIV/0!</v>
      </c>
      <c r="L51" s="336"/>
      <c r="M51" s="351">
        <f>'ادخال البيانات'!L54</f>
        <v>0</v>
      </c>
      <c r="N51" s="352" t="e">
        <f t="shared" ref="N51:N66" si="17">M51/$S$8</f>
        <v>#DIV/0!</v>
      </c>
      <c r="O51" s="336"/>
      <c r="P51" s="353">
        <f>'ادخال البيانات'!M54</f>
        <v>0</v>
      </c>
      <c r="Q51" s="354" t="e">
        <f t="shared" ref="Q51:Q66" si="18">P51/$S$8</f>
        <v>#DIV/0!</v>
      </c>
      <c r="R51" s="56"/>
      <c r="S51" s="345"/>
      <c r="T51" s="56"/>
      <c r="U51" s="345"/>
      <c r="V51" s="56"/>
      <c r="W51" s="345"/>
      <c r="X51" s="56"/>
    </row>
    <row r="52" spans="4:24" hidden="1" x14ac:dyDescent="0.3">
      <c r="D52" s="88">
        <f>'ادخال البيانات'!D55</f>
        <v>0</v>
      </c>
      <c r="E52" s="346" t="e">
        <f t="shared" si="0"/>
        <v>#DIV/0!</v>
      </c>
      <c r="F52" s="336"/>
      <c r="G52" s="347">
        <f>'ادخال البيانات'!J55</f>
        <v>0</v>
      </c>
      <c r="H52" s="348" t="e">
        <f t="shared" si="15"/>
        <v>#DIV/0!</v>
      </c>
      <c r="I52" s="336"/>
      <c r="J52" s="349">
        <f>'ادخال البيانات'!K55</f>
        <v>0</v>
      </c>
      <c r="K52" s="350" t="e">
        <f t="shared" si="16"/>
        <v>#DIV/0!</v>
      </c>
      <c r="L52" s="336"/>
      <c r="M52" s="351">
        <f>'ادخال البيانات'!L55</f>
        <v>0</v>
      </c>
      <c r="N52" s="352" t="e">
        <f t="shared" si="17"/>
        <v>#DIV/0!</v>
      </c>
      <c r="O52" s="336"/>
      <c r="P52" s="353">
        <f>'ادخال البيانات'!M55</f>
        <v>0</v>
      </c>
      <c r="Q52" s="354" t="e">
        <f t="shared" si="18"/>
        <v>#DIV/0!</v>
      </c>
      <c r="R52" s="56"/>
      <c r="S52" s="345"/>
      <c r="T52" s="56"/>
      <c r="U52" s="345"/>
      <c r="V52" s="56"/>
      <c r="W52" s="345"/>
      <c r="X52" s="56"/>
    </row>
    <row r="53" spans="4:24" hidden="1" x14ac:dyDescent="0.3">
      <c r="D53" s="88">
        <f>'ادخال البيانات'!D56</f>
        <v>0</v>
      </c>
      <c r="E53" s="346" t="e">
        <f t="shared" si="0"/>
        <v>#DIV/0!</v>
      </c>
      <c r="F53" s="336"/>
      <c r="G53" s="347">
        <f>'ادخال البيانات'!J56</f>
        <v>0</v>
      </c>
      <c r="H53" s="348" t="e">
        <f t="shared" si="15"/>
        <v>#DIV/0!</v>
      </c>
      <c r="I53" s="336"/>
      <c r="J53" s="349">
        <f>'ادخال البيانات'!K56</f>
        <v>0</v>
      </c>
      <c r="K53" s="350" t="e">
        <f t="shared" si="16"/>
        <v>#DIV/0!</v>
      </c>
      <c r="L53" s="336"/>
      <c r="M53" s="351">
        <f>'ادخال البيانات'!L56</f>
        <v>0</v>
      </c>
      <c r="N53" s="352" t="e">
        <f t="shared" si="17"/>
        <v>#DIV/0!</v>
      </c>
      <c r="O53" s="336"/>
      <c r="P53" s="353">
        <f>'ادخال البيانات'!M56</f>
        <v>0</v>
      </c>
      <c r="Q53" s="354" t="e">
        <f t="shared" si="18"/>
        <v>#DIV/0!</v>
      </c>
      <c r="R53" s="56"/>
      <c r="S53" s="345"/>
      <c r="T53" s="56"/>
      <c r="U53" s="345"/>
      <c r="V53" s="56"/>
      <c r="W53" s="345"/>
      <c r="X53" s="56"/>
    </row>
    <row r="54" spans="4:24" hidden="1" x14ac:dyDescent="0.3">
      <c r="D54" s="88">
        <f>'ادخال البيانات'!D57</f>
        <v>0</v>
      </c>
      <c r="E54" s="346" t="e">
        <f t="shared" si="0"/>
        <v>#DIV/0!</v>
      </c>
      <c r="F54" s="336"/>
      <c r="G54" s="347">
        <f>'ادخال البيانات'!J57</f>
        <v>0</v>
      </c>
      <c r="H54" s="348" t="e">
        <f t="shared" si="15"/>
        <v>#DIV/0!</v>
      </c>
      <c r="I54" s="336"/>
      <c r="J54" s="349">
        <f>'ادخال البيانات'!K57</f>
        <v>0</v>
      </c>
      <c r="K54" s="350" t="e">
        <f t="shared" si="16"/>
        <v>#DIV/0!</v>
      </c>
      <c r="L54" s="336"/>
      <c r="M54" s="351">
        <f>'ادخال البيانات'!L57</f>
        <v>0</v>
      </c>
      <c r="N54" s="352" t="e">
        <f t="shared" si="17"/>
        <v>#DIV/0!</v>
      </c>
      <c r="O54" s="336"/>
      <c r="P54" s="353">
        <f>'ادخال البيانات'!M57</f>
        <v>0</v>
      </c>
      <c r="Q54" s="354" t="e">
        <f t="shared" si="18"/>
        <v>#DIV/0!</v>
      </c>
      <c r="R54" s="56"/>
      <c r="S54" s="345"/>
      <c r="T54" s="56"/>
      <c r="U54" s="345"/>
      <c r="V54" s="56"/>
      <c r="W54" s="345"/>
      <c r="X54" s="56"/>
    </row>
    <row r="55" spans="4:24" hidden="1" x14ac:dyDescent="0.3">
      <c r="D55" s="88">
        <f>'ادخال البيانات'!D58</f>
        <v>0</v>
      </c>
      <c r="E55" s="346" t="e">
        <f t="shared" si="0"/>
        <v>#DIV/0!</v>
      </c>
      <c r="F55" s="336"/>
      <c r="G55" s="347">
        <f>'ادخال البيانات'!J58</f>
        <v>0</v>
      </c>
      <c r="H55" s="348" t="e">
        <f t="shared" si="15"/>
        <v>#DIV/0!</v>
      </c>
      <c r="I55" s="336"/>
      <c r="J55" s="349">
        <f>'ادخال البيانات'!K58</f>
        <v>0</v>
      </c>
      <c r="K55" s="350" t="e">
        <f t="shared" si="16"/>
        <v>#DIV/0!</v>
      </c>
      <c r="L55" s="336"/>
      <c r="M55" s="351">
        <f>'ادخال البيانات'!L58</f>
        <v>0</v>
      </c>
      <c r="N55" s="352" t="e">
        <f t="shared" si="17"/>
        <v>#DIV/0!</v>
      </c>
      <c r="O55" s="336"/>
      <c r="P55" s="353">
        <f>'ادخال البيانات'!M58</f>
        <v>0</v>
      </c>
      <c r="Q55" s="354" t="e">
        <f t="shared" si="18"/>
        <v>#DIV/0!</v>
      </c>
      <c r="R55" s="56"/>
      <c r="S55" s="345"/>
      <c r="T55" s="56"/>
      <c r="U55" s="345"/>
      <c r="V55" s="56"/>
      <c r="W55" s="345"/>
      <c r="X55" s="56"/>
    </row>
    <row r="56" spans="4:24" hidden="1" x14ac:dyDescent="0.3">
      <c r="D56" s="88">
        <f>'ادخال البيانات'!D59</f>
        <v>0</v>
      </c>
      <c r="E56" s="346" t="e">
        <f t="shared" si="0"/>
        <v>#DIV/0!</v>
      </c>
      <c r="F56" s="336"/>
      <c r="G56" s="347">
        <f>'ادخال البيانات'!J59</f>
        <v>0</v>
      </c>
      <c r="H56" s="348" t="e">
        <f t="shared" si="15"/>
        <v>#DIV/0!</v>
      </c>
      <c r="I56" s="336"/>
      <c r="J56" s="349">
        <f>'ادخال البيانات'!K59</f>
        <v>0</v>
      </c>
      <c r="K56" s="350" t="e">
        <f t="shared" si="16"/>
        <v>#DIV/0!</v>
      </c>
      <c r="L56" s="336"/>
      <c r="M56" s="351">
        <f>'ادخال البيانات'!L59</f>
        <v>0</v>
      </c>
      <c r="N56" s="352" t="e">
        <f t="shared" si="17"/>
        <v>#DIV/0!</v>
      </c>
      <c r="O56" s="336"/>
      <c r="P56" s="353">
        <f>'ادخال البيانات'!M59</f>
        <v>0</v>
      </c>
      <c r="Q56" s="354" t="e">
        <f t="shared" si="18"/>
        <v>#DIV/0!</v>
      </c>
      <c r="R56" s="56"/>
      <c r="S56" s="345"/>
      <c r="T56" s="56"/>
      <c r="U56" s="345"/>
      <c r="V56" s="56"/>
      <c r="W56" s="345"/>
      <c r="X56" s="56"/>
    </row>
    <row r="57" spans="4:24" hidden="1" x14ac:dyDescent="0.3">
      <c r="D57" s="88">
        <f>'ادخال البيانات'!D60</f>
        <v>0</v>
      </c>
      <c r="E57" s="346" t="e">
        <f t="shared" si="0"/>
        <v>#DIV/0!</v>
      </c>
      <c r="F57" s="336"/>
      <c r="G57" s="347">
        <f>'ادخال البيانات'!J60</f>
        <v>0</v>
      </c>
      <c r="H57" s="348" t="e">
        <f t="shared" si="15"/>
        <v>#DIV/0!</v>
      </c>
      <c r="I57" s="336"/>
      <c r="J57" s="349">
        <f>'ادخال البيانات'!K60</f>
        <v>0</v>
      </c>
      <c r="K57" s="350" t="e">
        <f t="shared" si="16"/>
        <v>#DIV/0!</v>
      </c>
      <c r="L57" s="336"/>
      <c r="M57" s="351">
        <f>'ادخال البيانات'!L60</f>
        <v>0</v>
      </c>
      <c r="N57" s="352" t="e">
        <f t="shared" si="17"/>
        <v>#DIV/0!</v>
      </c>
      <c r="O57" s="336"/>
      <c r="P57" s="353">
        <f>'ادخال البيانات'!M60</f>
        <v>0</v>
      </c>
      <c r="Q57" s="354" t="e">
        <f t="shared" si="18"/>
        <v>#DIV/0!</v>
      </c>
      <c r="R57" s="56"/>
      <c r="S57" s="345"/>
      <c r="T57" s="56"/>
      <c r="U57" s="345"/>
      <c r="V57" s="56"/>
      <c r="W57" s="345"/>
      <c r="X57" s="56"/>
    </row>
    <row r="58" spans="4:24" hidden="1" x14ac:dyDescent="0.3">
      <c r="D58" s="88">
        <f>'ادخال البيانات'!D61</f>
        <v>0</v>
      </c>
      <c r="E58" s="346" t="e">
        <f t="shared" si="0"/>
        <v>#DIV/0!</v>
      </c>
      <c r="F58" s="336"/>
      <c r="G58" s="347">
        <f>'ادخال البيانات'!J61</f>
        <v>0</v>
      </c>
      <c r="H58" s="348" t="e">
        <f t="shared" si="15"/>
        <v>#DIV/0!</v>
      </c>
      <c r="I58" s="336"/>
      <c r="J58" s="349">
        <f>'ادخال البيانات'!K61</f>
        <v>0</v>
      </c>
      <c r="K58" s="350" t="e">
        <f t="shared" si="16"/>
        <v>#DIV/0!</v>
      </c>
      <c r="L58" s="336"/>
      <c r="M58" s="351">
        <f>'ادخال البيانات'!L61</f>
        <v>0</v>
      </c>
      <c r="N58" s="352" t="e">
        <f t="shared" si="17"/>
        <v>#DIV/0!</v>
      </c>
      <c r="O58" s="336"/>
      <c r="P58" s="353">
        <f>'ادخال البيانات'!M61</f>
        <v>0</v>
      </c>
      <c r="Q58" s="354" t="e">
        <f t="shared" si="18"/>
        <v>#DIV/0!</v>
      </c>
      <c r="R58" s="56"/>
      <c r="S58" s="345"/>
      <c r="T58" s="56"/>
      <c r="U58" s="345"/>
      <c r="V58" s="56"/>
      <c r="W58" s="345"/>
      <c r="X58" s="56"/>
    </row>
    <row r="59" spans="4:24" hidden="1" x14ac:dyDescent="0.3">
      <c r="D59" s="88">
        <f>'ادخال البيانات'!D62</f>
        <v>0</v>
      </c>
      <c r="E59" s="346" t="e">
        <f t="shared" si="0"/>
        <v>#DIV/0!</v>
      </c>
      <c r="F59" s="336"/>
      <c r="G59" s="347">
        <f>'ادخال البيانات'!J62</f>
        <v>0</v>
      </c>
      <c r="H59" s="348" t="e">
        <f t="shared" si="15"/>
        <v>#DIV/0!</v>
      </c>
      <c r="I59" s="336"/>
      <c r="J59" s="349">
        <f>'ادخال البيانات'!K62</f>
        <v>0</v>
      </c>
      <c r="K59" s="350" t="e">
        <f t="shared" si="16"/>
        <v>#DIV/0!</v>
      </c>
      <c r="L59" s="336"/>
      <c r="M59" s="351">
        <f>'ادخال البيانات'!L62</f>
        <v>0</v>
      </c>
      <c r="N59" s="352" t="e">
        <f t="shared" si="17"/>
        <v>#DIV/0!</v>
      </c>
      <c r="O59" s="336"/>
      <c r="P59" s="353">
        <f>'ادخال البيانات'!M62</f>
        <v>0</v>
      </c>
      <c r="Q59" s="354" t="e">
        <f t="shared" si="18"/>
        <v>#DIV/0!</v>
      </c>
      <c r="R59" s="56"/>
      <c r="S59" s="345"/>
      <c r="T59" s="56"/>
      <c r="U59" s="345"/>
      <c r="V59" s="56"/>
      <c r="W59" s="345"/>
      <c r="X59" s="56"/>
    </row>
    <row r="60" spans="4:24" hidden="1" x14ac:dyDescent="0.3">
      <c r="D60" s="88">
        <f>'ادخال البيانات'!D63</f>
        <v>0</v>
      </c>
      <c r="E60" s="346" t="e">
        <f t="shared" si="0"/>
        <v>#DIV/0!</v>
      </c>
      <c r="F60" s="336"/>
      <c r="G60" s="347">
        <f>'ادخال البيانات'!J63</f>
        <v>0</v>
      </c>
      <c r="H60" s="348" t="e">
        <f t="shared" si="15"/>
        <v>#DIV/0!</v>
      </c>
      <c r="I60" s="336"/>
      <c r="J60" s="349">
        <f>'ادخال البيانات'!K63</f>
        <v>0</v>
      </c>
      <c r="K60" s="350" t="e">
        <f t="shared" si="16"/>
        <v>#DIV/0!</v>
      </c>
      <c r="L60" s="336"/>
      <c r="M60" s="351">
        <f>'ادخال البيانات'!L63</f>
        <v>0</v>
      </c>
      <c r="N60" s="352" t="e">
        <f t="shared" si="17"/>
        <v>#DIV/0!</v>
      </c>
      <c r="O60" s="336"/>
      <c r="P60" s="353">
        <f>'ادخال البيانات'!M63</f>
        <v>0</v>
      </c>
      <c r="Q60" s="354" t="e">
        <f t="shared" si="18"/>
        <v>#DIV/0!</v>
      </c>
      <c r="R60" s="56"/>
      <c r="S60" s="345"/>
      <c r="T60" s="56"/>
      <c r="U60" s="345"/>
      <c r="V60" s="56"/>
      <c r="W60" s="345"/>
      <c r="X60" s="56"/>
    </row>
    <row r="61" spans="4:24" hidden="1" x14ac:dyDescent="0.3">
      <c r="D61" s="88">
        <f>'ادخال البيانات'!D64</f>
        <v>0</v>
      </c>
      <c r="E61" s="346" t="e">
        <f t="shared" si="0"/>
        <v>#DIV/0!</v>
      </c>
      <c r="F61" s="336"/>
      <c r="G61" s="347">
        <f>'ادخال البيانات'!J64</f>
        <v>0</v>
      </c>
      <c r="H61" s="348" t="e">
        <f t="shared" si="15"/>
        <v>#DIV/0!</v>
      </c>
      <c r="I61" s="336"/>
      <c r="J61" s="349">
        <f>'ادخال البيانات'!K64</f>
        <v>0</v>
      </c>
      <c r="K61" s="350" t="e">
        <f t="shared" si="16"/>
        <v>#DIV/0!</v>
      </c>
      <c r="L61" s="336"/>
      <c r="M61" s="351">
        <f>'ادخال البيانات'!L64</f>
        <v>0</v>
      </c>
      <c r="N61" s="352" t="e">
        <f t="shared" si="17"/>
        <v>#DIV/0!</v>
      </c>
      <c r="O61" s="336"/>
      <c r="P61" s="353">
        <f>'ادخال البيانات'!M64</f>
        <v>0</v>
      </c>
      <c r="Q61" s="354" t="e">
        <f t="shared" si="18"/>
        <v>#DIV/0!</v>
      </c>
      <c r="R61" s="56"/>
      <c r="S61" s="345"/>
      <c r="T61" s="56"/>
      <c r="U61" s="345"/>
      <c r="V61" s="56"/>
      <c r="W61" s="345"/>
      <c r="X61" s="56"/>
    </row>
    <row r="62" spans="4:24" hidden="1" x14ac:dyDescent="0.3">
      <c r="D62" s="88">
        <f>'ادخال البيانات'!D65</f>
        <v>0</v>
      </c>
      <c r="E62" s="346" t="e">
        <f t="shared" si="0"/>
        <v>#DIV/0!</v>
      </c>
      <c r="F62" s="336"/>
      <c r="G62" s="347">
        <f>'ادخال البيانات'!J65</f>
        <v>0</v>
      </c>
      <c r="H62" s="348" t="e">
        <f t="shared" si="15"/>
        <v>#DIV/0!</v>
      </c>
      <c r="I62" s="336"/>
      <c r="J62" s="349">
        <f>'ادخال البيانات'!K65</f>
        <v>0</v>
      </c>
      <c r="K62" s="350" t="e">
        <f t="shared" si="16"/>
        <v>#DIV/0!</v>
      </c>
      <c r="L62" s="336"/>
      <c r="M62" s="351">
        <f>'ادخال البيانات'!L65</f>
        <v>0</v>
      </c>
      <c r="N62" s="352" t="e">
        <f t="shared" si="17"/>
        <v>#DIV/0!</v>
      </c>
      <c r="O62" s="336"/>
      <c r="P62" s="353">
        <f>'ادخال البيانات'!M65</f>
        <v>0</v>
      </c>
      <c r="Q62" s="354" t="e">
        <f t="shared" si="18"/>
        <v>#DIV/0!</v>
      </c>
      <c r="R62" s="56"/>
      <c r="S62" s="345"/>
      <c r="T62" s="56"/>
      <c r="U62" s="345"/>
      <c r="V62" s="56"/>
      <c r="W62" s="345"/>
      <c r="X62" s="56"/>
    </row>
    <row r="63" spans="4:24" hidden="1" x14ac:dyDescent="0.3">
      <c r="D63" s="88">
        <f>'ادخال البيانات'!D66</f>
        <v>0</v>
      </c>
      <c r="E63" s="346" t="e">
        <f t="shared" si="0"/>
        <v>#DIV/0!</v>
      </c>
      <c r="F63" s="336"/>
      <c r="G63" s="347">
        <f>'ادخال البيانات'!J66</f>
        <v>0</v>
      </c>
      <c r="H63" s="348" t="e">
        <f t="shared" si="15"/>
        <v>#DIV/0!</v>
      </c>
      <c r="I63" s="336"/>
      <c r="J63" s="349">
        <f>'ادخال البيانات'!K66</f>
        <v>0</v>
      </c>
      <c r="K63" s="350" t="e">
        <f t="shared" si="16"/>
        <v>#DIV/0!</v>
      </c>
      <c r="L63" s="336"/>
      <c r="M63" s="351">
        <f>'ادخال البيانات'!L66</f>
        <v>0</v>
      </c>
      <c r="N63" s="352" t="e">
        <f t="shared" si="17"/>
        <v>#DIV/0!</v>
      </c>
      <c r="O63" s="336"/>
      <c r="P63" s="353">
        <f>'ادخال البيانات'!M66</f>
        <v>0</v>
      </c>
      <c r="Q63" s="354" t="e">
        <f t="shared" si="18"/>
        <v>#DIV/0!</v>
      </c>
      <c r="R63" s="56"/>
      <c r="S63" s="345"/>
      <c r="T63" s="56"/>
      <c r="U63" s="345"/>
      <c r="V63" s="56"/>
      <c r="W63" s="345"/>
      <c r="X63" s="56"/>
    </row>
    <row r="64" spans="4:24" hidden="1" x14ac:dyDescent="0.3">
      <c r="D64" s="88">
        <f>'ادخال البيانات'!D67</f>
        <v>0</v>
      </c>
      <c r="E64" s="346" t="e">
        <f t="shared" si="0"/>
        <v>#DIV/0!</v>
      </c>
      <c r="F64" s="336"/>
      <c r="G64" s="347">
        <f>'ادخال البيانات'!J67</f>
        <v>0</v>
      </c>
      <c r="H64" s="348" t="e">
        <f t="shared" si="15"/>
        <v>#DIV/0!</v>
      </c>
      <c r="I64" s="336"/>
      <c r="J64" s="349">
        <f>'ادخال البيانات'!K67</f>
        <v>0</v>
      </c>
      <c r="K64" s="350" t="e">
        <f t="shared" si="16"/>
        <v>#DIV/0!</v>
      </c>
      <c r="L64" s="336"/>
      <c r="M64" s="351">
        <f>'ادخال البيانات'!L67</f>
        <v>0</v>
      </c>
      <c r="N64" s="352" t="e">
        <f t="shared" si="17"/>
        <v>#DIV/0!</v>
      </c>
      <c r="O64" s="336"/>
      <c r="P64" s="353">
        <f>'ادخال البيانات'!M67</f>
        <v>0</v>
      </c>
      <c r="Q64" s="354" t="e">
        <f t="shared" si="18"/>
        <v>#DIV/0!</v>
      </c>
      <c r="R64" s="56"/>
      <c r="S64" s="345"/>
      <c r="T64" s="56"/>
      <c r="U64" s="345"/>
      <c r="V64" s="56"/>
      <c r="W64" s="345"/>
      <c r="X64" s="56"/>
    </row>
    <row r="65" spans="4:24" hidden="1" x14ac:dyDescent="0.3">
      <c r="D65" s="88">
        <f>'ادخال البيانات'!G18</f>
        <v>0</v>
      </c>
      <c r="E65" s="346" t="e">
        <f t="shared" si="0"/>
        <v>#DIV/0!</v>
      </c>
      <c r="F65" s="336"/>
      <c r="G65" s="347">
        <f>'ادخال البيانات'!J68</f>
        <v>0</v>
      </c>
      <c r="H65" s="348" t="e">
        <f t="shared" si="15"/>
        <v>#DIV/0!</v>
      </c>
      <c r="I65" s="336"/>
      <c r="J65" s="349">
        <f>'ادخال البيانات'!K68</f>
        <v>0</v>
      </c>
      <c r="K65" s="350" t="e">
        <f t="shared" si="16"/>
        <v>#DIV/0!</v>
      </c>
      <c r="L65" s="336"/>
      <c r="M65" s="351">
        <f>'ادخال البيانات'!L68</f>
        <v>0</v>
      </c>
      <c r="N65" s="352" t="e">
        <f t="shared" si="17"/>
        <v>#DIV/0!</v>
      </c>
      <c r="O65" s="336"/>
      <c r="P65" s="353">
        <f>'ادخال البيانات'!M68</f>
        <v>0</v>
      </c>
      <c r="Q65" s="354" t="e">
        <f t="shared" si="18"/>
        <v>#DIV/0!</v>
      </c>
      <c r="R65" s="56"/>
      <c r="S65" s="345"/>
      <c r="T65" s="56"/>
      <c r="U65" s="345"/>
      <c r="V65" s="56"/>
      <c r="W65" s="345"/>
      <c r="X65" s="56"/>
    </row>
    <row r="66" spans="4:24" hidden="1" x14ac:dyDescent="0.3">
      <c r="D66" s="88">
        <f>'ادخال البيانات'!G19</f>
        <v>0</v>
      </c>
      <c r="E66" s="346" t="e">
        <f t="shared" si="0"/>
        <v>#DIV/0!</v>
      </c>
      <c r="F66" s="336"/>
      <c r="G66" s="347">
        <f>'ادخال البيانات'!J69</f>
        <v>0</v>
      </c>
      <c r="H66" s="348" t="e">
        <f t="shared" si="15"/>
        <v>#DIV/0!</v>
      </c>
      <c r="I66" s="336"/>
      <c r="J66" s="349">
        <f>'ادخال البيانات'!K69</f>
        <v>0</v>
      </c>
      <c r="K66" s="350" t="e">
        <f t="shared" si="16"/>
        <v>#DIV/0!</v>
      </c>
      <c r="L66" s="336"/>
      <c r="M66" s="351">
        <f>'ادخال البيانات'!L69</f>
        <v>0</v>
      </c>
      <c r="N66" s="352" t="e">
        <f t="shared" si="17"/>
        <v>#DIV/0!</v>
      </c>
      <c r="O66" s="336"/>
      <c r="P66" s="353">
        <f>'ادخال البيانات'!M69</f>
        <v>0</v>
      </c>
      <c r="Q66" s="354" t="e">
        <f t="shared" si="18"/>
        <v>#DIV/0!</v>
      </c>
      <c r="R66" s="56"/>
      <c r="S66" s="345"/>
      <c r="T66" s="56"/>
      <c r="U66" s="345"/>
      <c r="V66" s="56"/>
      <c r="W66" s="345"/>
      <c r="X66" s="56"/>
    </row>
    <row r="67" spans="4:24" hidden="1" x14ac:dyDescent="0.3">
      <c r="D67" s="88">
        <f>'ادخال البيانات'!G20</f>
        <v>0</v>
      </c>
      <c r="E67" s="346" t="e">
        <f t="shared" si="0"/>
        <v>#DIV/0!</v>
      </c>
      <c r="F67" s="336"/>
      <c r="G67" s="347">
        <f>'ادخال البيانات'!J70</f>
        <v>0</v>
      </c>
      <c r="H67" s="348" t="e">
        <f t="shared" ref="H67:H82" si="19">G67/$S$8</f>
        <v>#DIV/0!</v>
      </c>
      <c r="I67" s="336"/>
      <c r="J67" s="349">
        <f>'ادخال البيانات'!K70</f>
        <v>0</v>
      </c>
      <c r="K67" s="350" t="e">
        <f t="shared" ref="K67:K82" si="20">J67/$S$8</f>
        <v>#DIV/0!</v>
      </c>
      <c r="L67" s="336"/>
      <c r="M67" s="351">
        <f>'ادخال البيانات'!L70</f>
        <v>0</v>
      </c>
      <c r="N67" s="352" t="e">
        <f t="shared" ref="N67:N82" si="21">M67/$S$8</f>
        <v>#DIV/0!</v>
      </c>
      <c r="O67" s="336"/>
      <c r="P67" s="353">
        <f>'ادخال البيانات'!M70</f>
        <v>0</v>
      </c>
      <c r="Q67" s="354" t="e">
        <f t="shared" ref="Q67:Q82" si="22">P67/$S$8</f>
        <v>#DIV/0!</v>
      </c>
      <c r="R67" s="56"/>
      <c r="S67" s="345"/>
      <c r="T67" s="56"/>
      <c r="U67" s="345"/>
      <c r="V67" s="56"/>
      <c r="W67" s="345"/>
      <c r="X67" s="56"/>
    </row>
    <row r="68" spans="4:24" hidden="1" x14ac:dyDescent="0.3">
      <c r="D68" s="88">
        <f>'ادخال البيانات'!G21</f>
        <v>0</v>
      </c>
      <c r="E68" s="346" t="e">
        <f t="shared" si="0"/>
        <v>#DIV/0!</v>
      </c>
      <c r="F68" s="336"/>
      <c r="G68" s="347">
        <f>'ادخال البيانات'!J71</f>
        <v>0</v>
      </c>
      <c r="H68" s="348" t="e">
        <f t="shared" si="19"/>
        <v>#DIV/0!</v>
      </c>
      <c r="I68" s="336"/>
      <c r="J68" s="349">
        <f>'ادخال البيانات'!K71</f>
        <v>0</v>
      </c>
      <c r="K68" s="350" t="e">
        <f t="shared" si="20"/>
        <v>#DIV/0!</v>
      </c>
      <c r="L68" s="336"/>
      <c r="M68" s="351">
        <f>'ادخال البيانات'!L71</f>
        <v>0</v>
      </c>
      <c r="N68" s="352" t="e">
        <f t="shared" si="21"/>
        <v>#DIV/0!</v>
      </c>
      <c r="O68" s="336"/>
      <c r="P68" s="353">
        <f>'ادخال البيانات'!M71</f>
        <v>0</v>
      </c>
      <c r="Q68" s="354" t="e">
        <f t="shared" si="22"/>
        <v>#DIV/0!</v>
      </c>
      <c r="R68" s="56"/>
      <c r="S68" s="345"/>
      <c r="T68" s="56"/>
      <c r="U68" s="345"/>
      <c r="V68" s="56"/>
      <c r="W68" s="345"/>
      <c r="X68" s="56"/>
    </row>
    <row r="69" spans="4:24" hidden="1" x14ac:dyDescent="0.3">
      <c r="D69" s="88">
        <f>'ادخال البيانات'!G22</f>
        <v>0</v>
      </c>
      <c r="E69" s="346" t="e">
        <f t="shared" si="0"/>
        <v>#DIV/0!</v>
      </c>
      <c r="F69" s="336"/>
      <c r="G69" s="347">
        <f>'ادخال البيانات'!J72</f>
        <v>0</v>
      </c>
      <c r="H69" s="348" t="e">
        <f t="shared" si="19"/>
        <v>#DIV/0!</v>
      </c>
      <c r="I69" s="336"/>
      <c r="J69" s="349">
        <f>'ادخال البيانات'!K72</f>
        <v>0</v>
      </c>
      <c r="K69" s="350" t="e">
        <f t="shared" si="20"/>
        <v>#DIV/0!</v>
      </c>
      <c r="L69" s="336"/>
      <c r="M69" s="351">
        <f>'ادخال البيانات'!L72</f>
        <v>0</v>
      </c>
      <c r="N69" s="352" t="e">
        <f t="shared" si="21"/>
        <v>#DIV/0!</v>
      </c>
      <c r="O69" s="336"/>
      <c r="P69" s="353">
        <f>'ادخال البيانات'!M72</f>
        <v>0</v>
      </c>
      <c r="Q69" s="354" t="e">
        <f t="shared" si="22"/>
        <v>#DIV/0!</v>
      </c>
      <c r="R69" s="56"/>
      <c r="S69" s="345"/>
      <c r="T69" s="56"/>
      <c r="U69" s="345"/>
      <c r="V69" s="56"/>
      <c r="W69" s="345"/>
      <c r="X69" s="56"/>
    </row>
    <row r="70" spans="4:24" hidden="1" x14ac:dyDescent="0.3">
      <c r="D70" s="88">
        <f>'ادخال البيانات'!G23</f>
        <v>0</v>
      </c>
      <c r="E70" s="346" t="e">
        <f t="shared" si="0"/>
        <v>#DIV/0!</v>
      </c>
      <c r="F70" s="336"/>
      <c r="G70" s="347">
        <f>'ادخال البيانات'!J73</f>
        <v>0</v>
      </c>
      <c r="H70" s="348" t="e">
        <f t="shared" si="19"/>
        <v>#DIV/0!</v>
      </c>
      <c r="I70" s="336"/>
      <c r="J70" s="349">
        <f>'ادخال البيانات'!K73</f>
        <v>0</v>
      </c>
      <c r="K70" s="350" t="e">
        <f t="shared" si="20"/>
        <v>#DIV/0!</v>
      </c>
      <c r="L70" s="336"/>
      <c r="M70" s="351">
        <f>'ادخال البيانات'!L73</f>
        <v>0</v>
      </c>
      <c r="N70" s="352" t="e">
        <f t="shared" si="21"/>
        <v>#DIV/0!</v>
      </c>
      <c r="O70" s="336"/>
      <c r="P70" s="353">
        <f>'ادخال البيانات'!M73</f>
        <v>0</v>
      </c>
      <c r="Q70" s="354" t="e">
        <f t="shared" si="22"/>
        <v>#DIV/0!</v>
      </c>
      <c r="R70" s="56"/>
      <c r="S70" s="345"/>
      <c r="T70" s="56"/>
      <c r="U70" s="345"/>
      <c r="V70" s="56"/>
      <c r="W70" s="345"/>
      <c r="X70" s="56"/>
    </row>
    <row r="71" spans="4:24" hidden="1" x14ac:dyDescent="0.3">
      <c r="D71" s="88">
        <f>'ادخال البيانات'!G24</f>
        <v>0</v>
      </c>
      <c r="E71" s="346" t="e">
        <f t="shared" si="0"/>
        <v>#DIV/0!</v>
      </c>
      <c r="F71" s="336"/>
      <c r="G71" s="347">
        <f>'ادخال البيانات'!J74</f>
        <v>0</v>
      </c>
      <c r="H71" s="348" t="e">
        <f t="shared" si="19"/>
        <v>#DIV/0!</v>
      </c>
      <c r="I71" s="336"/>
      <c r="J71" s="349">
        <f>'ادخال البيانات'!K74</f>
        <v>0</v>
      </c>
      <c r="K71" s="350" t="e">
        <f t="shared" si="20"/>
        <v>#DIV/0!</v>
      </c>
      <c r="L71" s="336"/>
      <c r="M71" s="351">
        <f>'ادخال البيانات'!L74</f>
        <v>0</v>
      </c>
      <c r="N71" s="352" t="e">
        <f t="shared" si="21"/>
        <v>#DIV/0!</v>
      </c>
      <c r="O71" s="336"/>
      <c r="P71" s="353">
        <f>'ادخال البيانات'!M74</f>
        <v>0</v>
      </c>
      <c r="Q71" s="354" t="e">
        <f t="shared" si="22"/>
        <v>#DIV/0!</v>
      </c>
      <c r="R71" s="56"/>
      <c r="S71" s="345"/>
      <c r="T71" s="56"/>
      <c r="U71" s="345"/>
      <c r="V71" s="56"/>
      <c r="W71" s="345"/>
      <c r="X71" s="56"/>
    </row>
    <row r="72" spans="4:24" hidden="1" x14ac:dyDescent="0.3">
      <c r="D72" s="88">
        <f>'ادخال البيانات'!G25</f>
        <v>0</v>
      </c>
      <c r="E72" s="346" t="e">
        <f t="shared" si="0"/>
        <v>#DIV/0!</v>
      </c>
      <c r="F72" s="336"/>
      <c r="G72" s="347">
        <f>'ادخال البيانات'!J75</f>
        <v>0</v>
      </c>
      <c r="H72" s="348" t="e">
        <f t="shared" si="19"/>
        <v>#DIV/0!</v>
      </c>
      <c r="I72" s="336"/>
      <c r="J72" s="349">
        <f>'ادخال البيانات'!K75</f>
        <v>0</v>
      </c>
      <c r="K72" s="350" t="e">
        <f t="shared" si="20"/>
        <v>#DIV/0!</v>
      </c>
      <c r="L72" s="336"/>
      <c r="M72" s="351">
        <f>'ادخال البيانات'!L75</f>
        <v>0</v>
      </c>
      <c r="N72" s="352" t="e">
        <f t="shared" si="21"/>
        <v>#DIV/0!</v>
      </c>
      <c r="O72" s="336"/>
      <c r="P72" s="353">
        <f>'ادخال البيانات'!M75</f>
        <v>0</v>
      </c>
      <c r="Q72" s="354" t="e">
        <f t="shared" si="22"/>
        <v>#DIV/0!</v>
      </c>
      <c r="R72" s="56"/>
      <c r="S72" s="345"/>
      <c r="T72" s="56"/>
      <c r="U72" s="345"/>
      <c r="V72" s="56"/>
      <c r="W72" s="345"/>
      <c r="X72" s="56"/>
    </row>
    <row r="73" spans="4:24" hidden="1" x14ac:dyDescent="0.3">
      <c r="D73" s="88">
        <f>'ادخال البيانات'!G26</f>
        <v>0</v>
      </c>
      <c r="E73" s="346" t="e">
        <f t="shared" si="0"/>
        <v>#DIV/0!</v>
      </c>
      <c r="F73" s="336"/>
      <c r="G73" s="347">
        <f>'ادخال البيانات'!J76</f>
        <v>0</v>
      </c>
      <c r="H73" s="348" t="e">
        <f t="shared" si="19"/>
        <v>#DIV/0!</v>
      </c>
      <c r="I73" s="336"/>
      <c r="J73" s="349">
        <f>'ادخال البيانات'!K76</f>
        <v>0</v>
      </c>
      <c r="K73" s="350" t="e">
        <f t="shared" si="20"/>
        <v>#DIV/0!</v>
      </c>
      <c r="L73" s="336"/>
      <c r="M73" s="351">
        <f>'ادخال البيانات'!L76</f>
        <v>0</v>
      </c>
      <c r="N73" s="352" t="e">
        <f t="shared" si="21"/>
        <v>#DIV/0!</v>
      </c>
      <c r="O73" s="336"/>
      <c r="P73" s="353">
        <f>'ادخال البيانات'!M76</f>
        <v>0</v>
      </c>
      <c r="Q73" s="354" t="e">
        <f t="shared" si="22"/>
        <v>#DIV/0!</v>
      </c>
      <c r="R73" s="56"/>
      <c r="S73" s="345"/>
      <c r="T73" s="56"/>
      <c r="U73" s="345"/>
      <c r="V73" s="56"/>
      <c r="W73" s="345"/>
      <c r="X73" s="56"/>
    </row>
    <row r="74" spans="4:24" hidden="1" x14ac:dyDescent="0.3">
      <c r="D74" s="88">
        <f>'ادخال البيانات'!G27</f>
        <v>0</v>
      </c>
      <c r="E74" s="346" t="e">
        <f t="shared" si="0"/>
        <v>#DIV/0!</v>
      </c>
      <c r="F74" s="336"/>
      <c r="G74" s="347">
        <f>'ادخال البيانات'!J77</f>
        <v>0</v>
      </c>
      <c r="H74" s="348" t="e">
        <f t="shared" si="19"/>
        <v>#DIV/0!</v>
      </c>
      <c r="I74" s="336"/>
      <c r="J74" s="349">
        <f>'ادخال البيانات'!K77</f>
        <v>0</v>
      </c>
      <c r="K74" s="350" t="e">
        <f t="shared" si="20"/>
        <v>#DIV/0!</v>
      </c>
      <c r="L74" s="336"/>
      <c r="M74" s="351">
        <f>'ادخال البيانات'!L77</f>
        <v>0</v>
      </c>
      <c r="N74" s="352" t="e">
        <f t="shared" si="21"/>
        <v>#DIV/0!</v>
      </c>
      <c r="O74" s="336"/>
      <c r="P74" s="353">
        <f>'ادخال البيانات'!M77</f>
        <v>0</v>
      </c>
      <c r="Q74" s="354" t="e">
        <f t="shared" si="22"/>
        <v>#DIV/0!</v>
      </c>
      <c r="R74" s="56"/>
      <c r="S74" s="345"/>
      <c r="T74" s="56"/>
      <c r="U74" s="345"/>
      <c r="V74" s="56"/>
      <c r="W74" s="345"/>
      <c r="X74" s="56"/>
    </row>
    <row r="75" spans="4:24" hidden="1" x14ac:dyDescent="0.3">
      <c r="D75" s="88">
        <f>'ادخال البيانات'!G28</f>
        <v>0</v>
      </c>
      <c r="E75" s="346" t="e">
        <f t="shared" si="0"/>
        <v>#DIV/0!</v>
      </c>
      <c r="F75" s="336"/>
      <c r="G75" s="347">
        <f>'ادخال البيانات'!J78</f>
        <v>0</v>
      </c>
      <c r="H75" s="348" t="e">
        <f t="shared" si="19"/>
        <v>#DIV/0!</v>
      </c>
      <c r="I75" s="336"/>
      <c r="J75" s="349">
        <f>'ادخال البيانات'!K78</f>
        <v>0</v>
      </c>
      <c r="K75" s="350" t="e">
        <f t="shared" si="20"/>
        <v>#DIV/0!</v>
      </c>
      <c r="L75" s="336"/>
      <c r="M75" s="351">
        <f>'ادخال البيانات'!L78</f>
        <v>0</v>
      </c>
      <c r="N75" s="352" t="e">
        <f t="shared" si="21"/>
        <v>#DIV/0!</v>
      </c>
      <c r="O75" s="336"/>
      <c r="P75" s="353">
        <f>'ادخال البيانات'!M78</f>
        <v>0</v>
      </c>
      <c r="Q75" s="354" t="e">
        <f t="shared" si="22"/>
        <v>#DIV/0!</v>
      </c>
      <c r="R75" s="56"/>
      <c r="S75" s="345"/>
      <c r="T75" s="56"/>
      <c r="U75" s="345"/>
      <c r="V75" s="56"/>
      <c r="W75" s="345"/>
      <c r="X75" s="56"/>
    </row>
    <row r="76" spans="4:24" hidden="1" x14ac:dyDescent="0.3">
      <c r="D76" s="88">
        <f>'ادخال البيانات'!G29</f>
        <v>0</v>
      </c>
      <c r="E76" s="346" t="e">
        <f t="shared" si="0"/>
        <v>#DIV/0!</v>
      </c>
      <c r="F76" s="336"/>
      <c r="G76" s="347">
        <f>'ادخال البيانات'!J79</f>
        <v>0</v>
      </c>
      <c r="H76" s="348" t="e">
        <f t="shared" si="19"/>
        <v>#DIV/0!</v>
      </c>
      <c r="I76" s="336"/>
      <c r="J76" s="349">
        <f>'ادخال البيانات'!K79</f>
        <v>0</v>
      </c>
      <c r="K76" s="350" t="e">
        <f t="shared" si="20"/>
        <v>#DIV/0!</v>
      </c>
      <c r="L76" s="336"/>
      <c r="M76" s="351">
        <f>'ادخال البيانات'!L79</f>
        <v>0</v>
      </c>
      <c r="N76" s="352" t="e">
        <f t="shared" si="21"/>
        <v>#DIV/0!</v>
      </c>
      <c r="O76" s="336"/>
      <c r="P76" s="353">
        <f>'ادخال البيانات'!M79</f>
        <v>0</v>
      </c>
      <c r="Q76" s="354" t="e">
        <f t="shared" si="22"/>
        <v>#DIV/0!</v>
      </c>
      <c r="R76" s="56"/>
      <c r="S76" s="345"/>
      <c r="T76" s="56"/>
      <c r="U76" s="345"/>
      <c r="V76" s="56"/>
      <c r="W76" s="345"/>
      <c r="X76" s="56"/>
    </row>
    <row r="77" spans="4:24" hidden="1" x14ac:dyDescent="0.3">
      <c r="D77" s="88">
        <f>'ادخال البيانات'!G30</f>
        <v>0</v>
      </c>
      <c r="E77" s="346" t="e">
        <f t="shared" si="0"/>
        <v>#DIV/0!</v>
      </c>
      <c r="F77" s="336"/>
      <c r="G77" s="347">
        <f>'ادخال البيانات'!J80</f>
        <v>0</v>
      </c>
      <c r="H77" s="348" t="e">
        <f t="shared" si="19"/>
        <v>#DIV/0!</v>
      </c>
      <c r="I77" s="336"/>
      <c r="J77" s="349">
        <f>'ادخال البيانات'!K80</f>
        <v>0</v>
      </c>
      <c r="K77" s="350" t="e">
        <f t="shared" si="20"/>
        <v>#DIV/0!</v>
      </c>
      <c r="L77" s="336"/>
      <c r="M77" s="351">
        <f>'ادخال البيانات'!L80</f>
        <v>0</v>
      </c>
      <c r="N77" s="352" t="e">
        <f t="shared" si="21"/>
        <v>#DIV/0!</v>
      </c>
      <c r="O77" s="336"/>
      <c r="P77" s="353">
        <f>'ادخال البيانات'!M80</f>
        <v>0</v>
      </c>
      <c r="Q77" s="354" t="e">
        <f t="shared" si="22"/>
        <v>#DIV/0!</v>
      </c>
      <c r="R77" s="56"/>
      <c r="S77" s="345"/>
      <c r="T77" s="56"/>
      <c r="U77" s="345"/>
      <c r="V77" s="56"/>
      <c r="W77" s="345"/>
      <c r="X77" s="56"/>
    </row>
    <row r="78" spans="4:24" hidden="1" x14ac:dyDescent="0.3">
      <c r="D78" s="88">
        <f>'ادخال البيانات'!G31</f>
        <v>0</v>
      </c>
      <c r="E78" s="346" t="e">
        <f t="shared" si="0"/>
        <v>#DIV/0!</v>
      </c>
      <c r="F78" s="336"/>
      <c r="G78" s="347">
        <f>'ادخال البيانات'!J81</f>
        <v>0</v>
      </c>
      <c r="H78" s="348" t="e">
        <f t="shared" si="19"/>
        <v>#DIV/0!</v>
      </c>
      <c r="I78" s="336"/>
      <c r="J78" s="349">
        <f>'ادخال البيانات'!K81</f>
        <v>0</v>
      </c>
      <c r="K78" s="350" t="e">
        <f t="shared" si="20"/>
        <v>#DIV/0!</v>
      </c>
      <c r="L78" s="336"/>
      <c r="M78" s="351">
        <f>'ادخال البيانات'!L81</f>
        <v>0</v>
      </c>
      <c r="N78" s="352" t="e">
        <f t="shared" si="21"/>
        <v>#DIV/0!</v>
      </c>
      <c r="O78" s="336"/>
      <c r="P78" s="353">
        <f>'ادخال البيانات'!M81</f>
        <v>0</v>
      </c>
      <c r="Q78" s="354" t="e">
        <f t="shared" si="22"/>
        <v>#DIV/0!</v>
      </c>
      <c r="R78" s="56"/>
      <c r="S78" s="345"/>
      <c r="T78" s="56"/>
      <c r="U78" s="345"/>
      <c r="V78" s="56"/>
      <c r="W78" s="345"/>
      <c r="X78" s="56"/>
    </row>
    <row r="79" spans="4:24" hidden="1" x14ac:dyDescent="0.3">
      <c r="D79" s="88">
        <f>'ادخال البيانات'!G32</f>
        <v>0</v>
      </c>
      <c r="E79" s="346" t="e">
        <f t="shared" si="0"/>
        <v>#DIV/0!</v>
      </c>
      <c r="F79" s="336"/>
      <c r="G79" s="347">
        <f>'ادخال البيانات'!J82</f>
        <v>0</v>
      </c>
      <c r="H79" s="348" t="e">
        <f t="shared" si="19"/>
        <v>#DIV/0!</v>
      </c>
      <c r="I79" s="336"/>
      <c r="J79" s="349">
        <f>'ادخال البيانات'!K82</f>
        <v>0</v>
      </c>
      <c r="K79" s="350" t="e">
        <f t="shared" si="20"/>
        <v>#DIV/0!</v>
      </c>
      <c r="L79" s="336"/>
      <c r="M79" s="351">
        <f>'ادخال البيانات'!L82</f>
        <v>0</v>
      </c>
      <c r="N79" s="352" t="e">
        <f t="shared" si="21"/>
        <v>#DIV/0!</v>
      </c>
      <c r="O79" s="336"/>
      <c r="P79" s="353">
        <f>'ادخال البيانات'!M82</f>
        <v>0</v>
      </c>
      <c r="Q79" s="354" t="e">
        <f t="shared" si="22"/>
        <v>#DIV/0!</v>
      </c>
      <c r="R79" s="56"/>
      <c r="S79" s="345"/>
      <c r="T79" s="56"/>
      <c r="U79" s="345"/>
      <c r="V79" s="56"/>
      <c r="W79" s="345"/>
      <c r="X79" s="56"/>
    </row>
    <row r="80" spans="4:24" hidden="1" x14ac:dyDescent="0.3">
      <c r="D80" s="88">
        <f>'ادخال البيانات'!G33</f>
        <v>0</v>
      </c>
      <c r="E80" s="346" t="e">
        <f t="shared" si="0"/>
        <v>#DIV/0!</v>
      </c>
      <c r="F80" s="336"/>
      <c r="G80" s="347">
        <f>'ادخال البيانات'!J83</f>
        <v>0</v>
      </c>
      <c r="H80" s="348" t="e">
        <f t="shared" si="19"/>
        <v>#DIV/0!</v>
      </c>
      <c r="I80" s="336"/>
      <c r="J80" s="349">
        <f>'ادخال البيانات'!K83</f>
        <v>0</v>
      </c>
      <c r="K80" s="350" t="e">
        <f t="shared" si="20"/>
        <v>#DIV/0!</v>
      </c>
      <c r="L80" s="336"/>
      <c r="M80" s="351">
        <f>'ادخال البيانات'!L83</f>
        <v>0</v>
      </c>
      <c r="N80" s="352" t="e">
        <f t="shared" si="21"/>
        <v>#DIV/0!</v>
      </c>
      <c r="O80" s="336"/>
      <c r="P80" s="353">
        <f>'ادخال البيانات'!M83</f>
        <v>0</v>
      </c>
      <c r="Q80" s="354" t="e">
        <f t="shared" si="22"/>
        <v>#DIV/0!</v>
      </c>
      <c r="R80" s="56"/>
      <c r="S80" s="345"/>
      <c r="T80" s="56"/>
      <c r="U80" s="345"/>
      <c r="V80" s="56"/>
      <c r="W80" s="345"/>
      <c r="X80" s="56"/>
    </row>
    <row r="81" spans="4:24" hidden="1" x14ac:dyDescent="0.3">
      <c r="D81" s="88">
        <f>'ادخال البيانات'!G34</f>
        <v>0</v>
      </c>
      <c r="E81" s="346" t="e">
        <f t="shared" si="0"/>
        <v>#DIV/0!</v>
      </c>
      <c r="F81" s="336"/>
      <c r="G81" s="347">
        <f>'ادخال البيانات'!J84</f>
        <v>0</v>
      </c>
      <c r="H81" s="348" t="e">
        <f t="shared" si="19"/>
        <v>#DIV/0!</v>
      </c>
      <c r="I81" s="336"/>
      <c r="J81" s="349">
        <f>'ادخال البيانات'!K84</f>
        <v>0</v>
      </c>
      <c r="K81" s="350" t="e">
        <f t="shared" si="20"/>
        <v>#DIV/0!</v>
      </c>
      <c r="L81" s="336"/>
      <c r="M81" s="351">
        <f>'ادخال البيانات'!L84</f>
        <v>0</v>
      </c>
      <c r="N81" s="352" t="e">
        <f t="shared" si="21"/>
        <v>#DIV/0!</v>
      </c>
      <c r="O81" s="336"/>
      <c r="P81" s="353">
        <f>'ادخال البيانات'!M84</f>
        <v>0</v>
      </c>
      <c r="Q81" s="354" t="e">
        <f t="shared" si="22"/>
        <v>#DIV/0!</v>
      </c>
      <c r="R81" s="56"/>
      <c r="S81" s="345"/>
      <c r="T81" s="56"/>
      <c r="U81" s="345"/>
      <c r="V81" s="56"/>
      <c r="W81" s="345"/>
      <c r="X81" s="56"/>
    </row>
    <row r="82" spans="4:24" hidden="1" x14ac:dyDescent="0.3">
      <c r="D82" s="88">
        <f>'ادخال البيانات'!D85</f>
        <v>0</v>
      </c>
      <c r="E82" s="346" t="e">
        <f t="shared" ref="E82:E145" si="23">D82/$S$8</f>
        <v>#DIV/0!</v>
      </c>
      <c r="F82" s="336"/>
      <c r="G82" s="347">
        <f>'ادخال البيانات'!J85</f>
        <v>0</v>
      </c>
      <c r="H82" s="348" t="e">
        <f t="shared" si="19"/>
        <v>#DIV/0!</v>
      </c>
      <c r="I82" s="336"/>
      <c r="J82" s="349">
        <f>'ادخال البيانات'!K85</f>
        <v>0</v>
      </c>
      <c r="K82" s="350" t="e">
        <f t="shared" si="20"/>
        <v>#DIV/0!</v>
      </c>
      <c r="L82" s="336"/>
      <c r="M82" s="351">
        <f>'ادخال البيانات'!L85</f>
        <v>0</v>
      </c>
      <c r="N82" s="352" t="e">
        <f t="shared" si="21"/>
        <v>#DIV/0!</v>
      </c>
      <c r="O82" s="336"/>
      <c r="P82" s="353">
        <f>'ادخال البيانات'!M85</f>
        <v>0</v>
      </c>
      <c r="Q82" s="354" t="e">
        <f t="shared" si="22"/>
        <v>#DIV/0!</v>
      </c>
      <c r="R82" s="56"/>
      <c r="S82" s="345"/>
      <c r="T82" s="56"/>
      <c r="U82" s="345"/>
      <c r="V82" s="56"/>
      <c r="W82" s="345"/>
      <c r="X82" s="56"/>
    </row>
    <row r="83" spans="4:24" hidden="1" x14ac:dyDescent="0.3">
      <c r="D83" s="88">
        <f>'ادخال البيانات'!D86</f>
        <v>0</v>
      </c>
      <c r="E83" s="346" t="e">
        <f t="shared" si="23"/>
        <v>#DIV/0!</v>
      </c>
      <c r="F83" s="336"/>
      <c r="G83" s="347">
        <f>'ادخال البيانات'!J86</f>
        <v>0</v>
      </c>
      <c r="H83" s="348" t="e">
        <f t="shared" ref="H83:H98" si="24">G83/$S$8</f>
        <v>#DIV/0!</v>
      </c>
      <c r="I83" s="336"/>
      <c r="J83" s="349">
        <f>'ادخال البيانات'!K86</f>
        <v>0</v>
      </c>
      <c r="K83" s="350" t="e">
        <f t="shared" ref="K83:K98" si="25">J83/$S$8</f>
        <v>#DIV/0!</v>
      </c>
      <c r="L83" s="336"/>
      <c r="M83" s="351">
        <f>'ادخال البيانات'!L86</f>
        <v>0</v>
      </c>
      <c r="N83" s="352" t="e">
        <f t="shared" ref="N83:N98" si="26">M83/$S$8</f>
        <v>#DIV/0!</v>
      </c>
      <c r="O83" s="336"/>
      <c r="P83" s="353">
        <f>'ادخال البيانات'!M86</f>
        <v>0</v>
      </c>
      <c r="Q83" s="354" t="e">
        <f t="shared" ref="Q83:Q98" si="27">P83/$S$8</f>
        <v>#DIV/0!</v>
      </c>
      <c r="R83" s="56"/>
      <c r="S83" s="345"/>
      <c r="T83" s="56"/>
      <c r="U83" s="345"/>
      <c r="V83" s="56"/>
      <c r="W83" s="345"/>
      <c r="X83" s="56"/>
    </row>
    <row r="84" spans="4:24" hidden="1" x14ac:dyDescent="0.3">
      <c r="D84" s="88">
        <f>'ادخال البيانات'!D87</f>
        <v>0</v>
      </c>
      <c r="E84" s="346" t="e">
        <f t="shared" si="23"/>
        <v>#DIV/0!</v>
      </c>
      <c r="F84" s="336"/>
      <c r="G84" s="347">
        <f>'ادخال البيانات'!J87</f>
        <v>0</v>
      </c>
      <c r="H84" s="348" t="e">
        <f t="shared" si="24"/>
        <v>#DIV/0!</v>
      </c>
      <c r="I84" s="336"/>
      <c r="J84" s="349">
        <f>'ادخال البيانات'!K87</f>
        <v>0</v>
      </c>
      <c r="K84" s="350" t="e">
        <f t="shared" si="25"/>
        <v>#DIV/0!</v>
      </c>
      <c r="L84" s="336"/>
      <c r="M84" s="351">
        <f>'ادخال البيانات'!L87</f>
        <v>0</v>
      </c>
      <c r="N84" s="352" t="e">
        <f t="shared" si="26"/>
        <v>#DIV/0!</v>
      </c>
      <c r="O84" s="336"/>
      <c r="P84" s="353">
        <f>'ادخال البيانات'!M87</f>
        <v>0</v>
      </c>
      <c r="Q84" s="354" t="e">
        <f t="shared" si="27"/>
        <v>#DIV/0!</v>
      </c>
      <c r="R84" s="56"/>
      <c r="S84" s="345"/>
      <c r="T84" s="56"/>
      <c r="U84" s="345"/>
      <c r="V84" s="56"/>
      <c r="W84" s="345"/>
      <c r="X84" s="56"/>
    </row>
    <row r="85" spans="4:24" hidden="1" x14ac:dyDescent="0.3">
      <c r="D85" s="88">
        <f>'ادخال البيانات'!D88</f>
        <v>0</v>
      </c>
      <c r="E85" s="346" t="e">
        <f t="shared" si="23"/>
        <v>#DIV/0!</v>
      </c>
      <c r="F85" s="336"/>
      <c r="G85" s="347">
        <f>'ادخال البيانات'!J88</f>
        <v>0</v>
      </c>
      <c r="H85" s="348" t="e">
        <f t="shared" si="24"/>
        <v>#DIV/0!</v>
      </c>
      <c r="I85" s="336"/>
      <c r="J85" s="349">
        <f>'ادخال البيانات'!K88</f>
        <v>0</v>
      </c>
      <c r="K85" s="350" t="e">
        <f t="shared" si="25"/>
        <v>#DIV/0!</v>
      </c>
      <c r="L85" s="336"/>
      <c r="M85" s="351">
        <f>'ادخال البيانات'!L88</f>
        <v>0</v>
      </c>
      <c r="N85" s="352" t="e">
        <f t="shared" si="26"/>
        <v>#DIV/0!</v>
      </c>
      <c r="O85" s="336"/>
      <c r="P85" s="353">
        <f>'ادخال البيانات'!M88</f>
        <v>0</v>
      </c>
      <c r="Q85" s="354" t="e">
        <f t="shared" si="27"/>
        <v>#DIV/0!</v>
      </c>
      <c r="R85" s="56"/>
      <c r="S85" s="345"/>
      <c r="T85" s="56"/>
      <c r="U85" s="345"/>
      <c r="V85" s="56"/>
      <c r="W85" s="345"/>
      <c r="X85" s="56"/>
    </row>
    <row r="86" spans="4:24" hidden="1" x14ac:dyDescent="0.3">
      <c r="D86" s="88">
        <f>'ادخال البيانات'!D89</f>
        <v>0</v>
      </c>
      <c r="E86" s="346" t="e">
        <f t="shared" si="23"/>
        <v>#DIV/0!</v>
      </c>
      <c r="F86" s="336"/>
      <c r="G86" s="347">
        <f>'ادخال البيانات'!J89</f>
        <v>0</v>
      </c>
      <c r="H86" s="348" t="e">
        <f t="shared" si="24"/>
        <v>#DIV/0!</v>
      </c>
      <c r="I86" s="336"/>
      <c r="J86" s="349">
        <f>'ادخال البيانات'!K89</f>
        <v>0</v>
      </c>
      <c r="K86" s="350" t="e">
        <f t="shared" si="25"/>
        <v>#DIV/0!</v>
      </c>
      <c r="L86" s="336"/>
      <c r="M86" s="351">
        <f>'ادخال البيانات'!L89</f>
        <v>0</v>
      </c>
      <c r="N86" s="352" t="e">
        <f t="shared" si="26"/>
        <v>#DIV/0!</v>
      </c>
      <c r="O86" s="336"/>
      <c r="P86" s="353">
        <f>'ادخال البيانات'!M89</f>
        <v>0</v>
      </c>
      <c r="Q86" s="354" t="e">
        <f t="shared" si="27"/>
        <v>#DIV/0!</v>
      </c>
      <c r="R86" s="56"/>
      <c r="S86" s="345"/>
      <c r="T86" s="56"/>
      <c r="U86" s="345"/>
      <c r="V86" s="56"/>
      <c r="W86" s="345"/>
      <c r="X86" s="56"/>
    </row>
    <row r="87" spans="4:24" hidden="1" x14ac:dyDescent="0.3">
      <c r="D87" s="88">
        <f>'ادخال البيانات'!D90</f>
        <v>0</v>
      </c>
      <c r="E87" s="346" t="e">
        <f t="shared" si="23"/>
        <v>#DIV/0!</v>
      </c>
      <c r="F87" s="336"/>
      <c r="G87" s="347">
        <f>'ادخال البيانات'!J90</f>
        <v>0</v>
      </c>
      <c r="H87" s="348" t="e">
        <f t="shared" si="24"/>
        <v>#DIV/0!</v>
      </c>
      <c r="I87" s="336"/>
      <c r="J87" s="349">
        <f>'ادخال البيانات'!K90</f>
        <v>0</v>
      </c>
      <c r="K87" s="350" t="e">
        <f t="shared" si="25"/>
        <v>#DIV/0!</v>
      </c>
      <c r="L87" s="336"/>
      <c r="M87" s="351">
        <f>'ادخال البيانات'!L90</f>
        <v>0</v>
      </c>
      <c r="N87" s="352" t="e">
        <f t="shared" si="26"/>
        <v>#DIV/0!</v>
      </c>
      <c r="O87" s="336"/>
      <c r="P87" s="353">
        <f>'ادخال البيانات'!M90</f>
        <v>0</v>
      </c>
      <c r="Q87" s="354" t="e">
        <f t="shared" si="27"/>
        <v>#DIV/0!</v>
      </c>
      <c r="R87" s="56"/>
      <c r="S87" s="345"/>
      <c r="T87" s="56"/>
      <c r="U87" s="345"/>
      <c r="V87" s="56"/>
      <c r="W87" s="345"/>
      <c r="X87" s="56"/>
    </row>
    <row r="88" spans="4:24" hidden="1" x14ac:dyDescent="0.3">
      <c r="D88" s="88">
        <f>'ادخال البيانات'!D91</f>
        <v>0</v>
      </c>
      <c r="E88" s="346" t="e">
        <f t="shared" si="23"/>
        <v>#DIV/0!</v>
      </c>
      <c r="F88" s="336"/>
      <c r="G88" s="347">
        <f>'ادخال البيانات'!J91</f>
        <v>0</v>
      </c>
      <c r="H88" s="348" t="e">
        <f t="shared" si="24"/>
        <v>#DIV/0!</v>
      </c>
      <c r="I88" s="336"/>
      <c r="J88" s="349">
        <f>'ادخال البيانات'!K91</f>
        <v>0</v>
      </c>
      <c r="K88" s="350" t="e">
        <f t="shared" si="25"/>
        <v>#DIV/0!</v>
      </c>
      <c r="L88" s="336"/>
      <c r="M88" s="351">
        <f>'ادخال البيانات'!L91</f>
        <v>0</v>
      </c>
      <c r="N88" s="352" t="e">
        <f t="shared" si="26"/>
        <v>#DIV/0!</v>
      </c>
      <c r="O88" s="336"/>
      <c r="P88" s="353">
        <f>'ادخال البيانات'!M91</f>
        <v>0</v>
      </c>
      <c r="Q88" s="354" t="e">
        <f t="shared" si="27"/>
        <v>#DIV/0!</v>
      </c>
      <c r="R88" s="56"/>
      <c r="S88" s="345"/>
      <c r="T88" s="56"/>
      <c r="U88" s="345"/>
      <c r="V88" s="56"/>
      <c r="W88" s="345"/>
      <c r="X88" s="56"/>
    </row>
    <row r="89" spans="4:24" hidden="1" x14ac:dyDescent="0.3">
      <c r="D89" s="88">
        <f>'ادخال البيانات'!D92</f>
        <v>0</v>
      </c>
      <c r="E89" s="346" t="e">
        <f t="shared" si="23"/>
        <v>#DIV/0!</v>
      </c>
      <c r="F89" s="336"/>
      <c r="G89" s="347">
        <f>'ادخال البيانات'!J92</f>
        <v>0</v>
      </c>
      <c r="H89" s="348" t="e">
        <f t="shared" si="24"/>
        <v>#DIV/0!</v>
      </c>
      <c r="I89" s="336"/>
      <c r="J89" s="349">
        <f>'ادخال البيانات'!K92</f>
        <v>0</v>
      </c>
      <c r="K89" s="350" t="e">
        <f t="shared" si="25"/>
        <v>#DIV/0!</v>
      </c>
      <c r="L89" s="336"/>
      <c r="M89" s="351">
        <f>'ادخال البيانات'!L92</f>
        <v>0</v>
      </c>
      <c r="N89" s="352" t="e">
        <f t="shared" si="26"/>
        <v>#DIV/0!</v>
      </c>
      <c r="O89" s="336"/>
      <c r="P89" s="353">
        <f>'ادخال البيانات'!M92</f>
        <v>0</v>
      </c>
      <c r="Q89" s="354" t="e">
        <f t="shared" si="27"/>
        <v>#DIV/0!</v>
      </c>
      <c r="R89" s="56"/>
      <c r="S89" s="345"/>
      <c r="T89" s="56"/>
      <c r="U89" s="345"/>
      <c r="V89" s="56"/>
      <c r="W89" s="345"/>
      <c r="X89" s="56"/>
    </row>
    <row r="90" spans="4:24" hidden="1" x14ac:dyDescent="0.3">
      <c r="D90" s="88">
        <f>'ادخال البيانات'!D93</f>
        <v>0</v>
      </c>
      <c r="E90" s="346" t="e">
        <f t="shared" si="23"/>
        <v>#DIV/0!</v>
      </c>
      <c r="F90" s="336"/>
      <c r="G90" s="347">
        <f>'ادخال البيانات'!J93</f>
        <v>0</v>
      </c>
      <c r="H90" s="348" t="e">
        <f t="shared" si="24"/>
        <v>#DIV/0!</v>
      </c>
      <c r="I90" s="336"/>
      <c r="J90" s="349">
        <f>'ادخال البيانات'!K93</f>
        <v>0</v>
      </c>
      <c r="K90" s="350" t="e">
        <f t="shared" si="25"/>
        <v>#DIV/0!</v>
      </c>
      <c r="L90" s="336"/>
      <c r="M90" s="351">
        <f>'ادخال البيانات'!L93</f>
        <v>0</v>
      </c>
      <c r="N90" s="352" t="e">
        <f t="shared" si="26"/>
        <v>#DIV/0!</v>
      </c>
      <c r="O90" s="336"/>
      <c r="P90" s="353">
        <f>'ادخال البيانات'!M93</f>
        <v>0</v>
      </c>
      <c r="Q90" s="354" t="e">
        <f t="shared" si="27"/>
        <v>#DIV/0!</v>
      </c>
      <c r="R90" s="56"/>
      <c r="S90" s="345"/>
      <c r="T90" s="56"/>
      <c r="U90" s="345"/>
      <c r="V90" s="56"/>
      <c r="W90" s="345"/>
      <c r="X90" s="56"/>
    </row>
    <row r="91" spans="4:24" hidden="1" x14ac:dyDescent="0.3">
      <c r="D91" s="88">
        <f>'ادخال البيانات'!D94</f>
        <v>0</v>
      </c>
      <c r="E91" s="346" t="e">
        <f t="shared" si="23"/>
        <v>#DIV/0!</v>
      </c>
      <c r="F91" s="336"/>
      <c r="G91" s="347">
        <f>'ادخال البيانات'!J94</f>
        <v>0</v>
      </c>
      <c r="H91" s="348" t="e">
        <f t="shared" si="24"/>
        <v>#DIV/0!</v>
      </c>
      <c r="I91" s="336"/>
      <c r="J91" s="349">
        <f>'ادخال البيانات'!K94</f>
        <v>0</v>
      </c>
      <c r="K91" s="350" t="e">
        <f t="shared" si="25"/>
        <v>#DIV/0!</v>
      </c>
      <c r="L91" s="336"/>
      <c r="M91" s="351">
        <f>'ادخال البيانات'!L94</f>
        <v>0</v>
      </c>
      <c r="N91" s="352" t="e">
        <f t="shared" si="26"/>
        <v>#DIV/0!</v>
      </c>
      <c r="O91" s="336"/>
      <c r="P91" s="353">
        <f>'ادخال البيانات'!M94</f>
        <v>0</v>
      </c>
      <c r="Q91" s="354" t="e">
        <f t="shared" si="27"/>
        <v>#DIV/0!</v>
      </c>
      <c r="R91" s="56"/>
      <c r="S91" s="345"/>
      <c r="T91" s="56"/>
      <c r="U91" s="345"/>
      <c r="V91" s="56"/>
      <c r="W91" s="345"/>
      <c r="X91" s="56"/>
    </row>
    <row r="92" spans="4:24" hidden="1" x14ac:dyDescent="0.3">
      <c r="D92" s="88">
        <f>'ادخال البيانات'!D95</f>
        <v>0</v>
      </c>
      <c r="E92" s="346" t="e">
        <f t="shared" si="23"/>
        <v>#DIV/0!</v>
      </c>
      <c r="F92" s="336"/>
      <c r="G92" s="347">
        <f>'ادخال البيانات'!J95</f>
        <v>0</v>
      </c>
      <c r="H92" s="348" t="e">
        <f t="shared" si="24"/>
        <v>#DIV/0!</v>
      </c>
      <c r="I92" s="336"/>
      <c r="J92" s="349">
        <f>'ادخال البيانات'!K95</f>
        <v>0</v>
      </c>
      <c r="K92" s="350" t="e">
        <f t="shared" si="25"/>
        <v>#DIV/0!</v>
      </c>
      <c r="L92" s="336"/>
      <c r="M92" s="351">
        <f>'ادخال البيانات'!L95</f>
        <v>0</v>
      </c>
      <c r="N92" s="352" t="e">
        <f t="shared" si="26"/>
        <v>#DIV/0!</v>
      </c>
      <c r="O92" s="336"/>
      <c r="P92" s="353">
        <f>'ادخال البيانات'!M95</f>
        <v>0</v>
      </c>
      <c r="Q92" s="354" t="e">
        <f t="shared" si="27"/>
        <v>#DIV/0!</v>
      </c>
      <c r="R92" s="56"/>
      <c r="S92" s="345"/>
      <c r="T92" s="56"/>
      <c r="U92" s="345"/>
      <c r="V92" s="56"/>
      <c r="W92" s="345"/>
      <c r="X92" s="56"/>
    </row>
    <row r="93" spans="4:24" hidden="1" x14ac:dyDescent="0.3">
      <c r="D93" s="88">
        <f>'ادخال البيانات'!D96</f>
        <v>0</v>
      </c>
      <c r="E93" s="346" t="e">
        <f t="shared" si="23"/>
        <v>#DIV/0!</v>
      </c>
      <c r="F93" s="336"/>
      <c r="G93" s="347">
        <f>'ادخال البيانات'!J96</f>
        <v>0</v>
      </c>
      <c r="H93" s="348" t="e">
        <f t="shared" si="24"/>
        <v>#DIV/0!</v>
      </c>
      <c r="I93" s="336"/>
      <c r="J93" s="349">
        <f>'ادخال البيانات'!K96</f>
        <v>0</v>
      </c>
      <c r="K93" s="350" t="e">
        <f t="shared" si="25"/>
        <v>#DIV/0!</v>
      </c>
      <c r="L93" s="336"/>
      <c r="M93" s="351">
        <f>'ادخال البيانات'!L96</f>
        <v>0</v>
      </c>
      <c r="N93" s="352" t="e">
        <f t="shared" si="26"/>
        <v>#DIV/0!</v>
      </c>
      <c r="O93" s="336"/>
      <c r="P93" s="353">
        <f>'ادخال البيانات'!M96</f>
        <v>0</v>
      </c>
      <c r="Q93" s="354" t="e">
        <f t="shared" si="27"/>
        <v>#DIV/0!</v>
      </c>
      <c r="R93" s="56"/>
      <c r="S93" s="345"/>
      <c r="T93" s="56"/>
      <c r="U93" s="345"/>
      <c r="V93" s="56"/>
      <c r="W93" s="345"/>
      <c r="X93" s="56"/>
    </row>
    <row r="94" spans="4:24" hidden="1" x14ac:dyDescent="0.3">
      <c r="D94" s="88">
        <f>'ادخال البيانات'!D97</f>
        <v>0</v>
      </c>
      <c r="E94" s="346" t="e">
        <f t="shared" si="23"/>
        <v>#DIV/0!</v>
      </c>
      <c r="F94" s="336"/>
      <c r="G94" s="347">
        <f>'ادخال البيانات'!J97</f>
        <v>0</v>
      </c>
      <c r="H94" s="348" t="e">
        <f t="shared" si="24"/>
        <v>#DIV/0!</v>
      </c>
      <c r="I94" s="336"/>
      <c r="J94" s="349">
        <f>'ادخال البيانات'!K97</f>
        <v>0</v>
      </c>
      <c r="K94" s="350" t="e">
        <f t="shared" si="25"/>
        <v>#DIV/0!</v>
      </c>
      <c r="L94" s="336"/>
      <c r="M94" s="351">
        <f>'ادخال البيانات'!L97</f>
        <v>0</v>
      </c>
      <c r="N94" s="352" t="e">
        <f t="shared" si="26"/>
        <v>#DIV/0!</v>
      </c>
      <c r="O94" s="336"/>
      <c r="P94" s="353">
        <f>'ادخال البيانات'!M97</f>
        <v>0</v>
      </c>
      <c r="Q94" s="354" t="e">
        <f t="shared" si="27"/>
        <v>#DIV/0!</v>
      </c>
      <c r="R94" s="56"/>
      <c r="S94" s="345"/>
      <c r="T94" s="56"/>
      <c r="U94" s="345"/>
      <c r="V94" s="56"/>
      <c r="W94" s="345"/>
      <c r="X94" s="56"/>
    </row>
    <row r="95" spans="4:24" hidden="1" x14ac:dyDescent="0.3">
      <c r="D95" s="88">
        <f>'ادخال البيانات'!D98</f>
        <v>0</v>
      </c>
      <c r="E95" s="346" t="e">
        <f t="shared" si="23"/>
        <v>#DIV/0!</v>
      </c>
      <c r="F95" s="336"/>
      <c r="G95" s="347">
        <f>'ادخال البيانات'!J98</f>
        <v>0</v>
      </c>
      <c r="H95" s="348" t="e">
        <f t="shared" si="24"/>
        <v>#DIV/0!</v>
      </c>
      <c r="I95" s="336"/>
      <c r="J95" s="349">
        <f>'ادخال البيانات'!K98</f>
        <v>0</v>
      </c>
      <c r="K95" s="350" t="e">
        <f t="shared" si="25"/>
        <v>#DIV/0!</v>
      </c>
      <c r="L95" s="336"/>
      <c r="M95" s="351">
        <f>'ادخال البيانات'!L98</f>
        <v>0</v>
      </c>
      <c r="N95" s="352" t="e">
        <f t="shared" si="26"/>
        <v>#DIV/0!</v>
      </c>
      <c r="O95" s="336"/>
      <c r="P95" s="353">
        <f>'ادخال البيانات'!M98</f>
        <v>0</v>
      </c>
      <c r="Q95" s="354" t="e">
        <f t="shared" si="27"/>
        <v>#DIV/0!</v>
      </c>
      <c r="R95" s="56"/>
      <c r="S95" s="345"/>
      <c r="T95" s="56"/>
      <c r="U95" s="345"/>
      <c r="V95" s="56"/>
      <c r="W95" s="345"/>
      <c r="X95" s="56"/>
    </row>
    <row r="96" spans="4:24" hidden="1" x14ac:dyDescent="0.3">
      <c r="D96" s="88">
        <f>'ادخال البيانات'!D99</f>
        <v>0</v>
      </c>
      <c r="E96" s="346" t="e">
        <f t="shared" si="23"/>
        <v>#DIV/0!</v>
      </c>
      <c r="F96" s="336"/>
      <c r="G96" s="347">
        <f>'ادخال البيانات'!J99</f>
        <v>0</v>
      </c>
      <c r="H96" s="348" t="e">
        <f t="shared" si="24"/>
        <v>#DIV/0!</v>
      </c>
      <c r="I96" s="336"/>
      <c r="J96" s="349">
        <f>'ادخال البيانات'!K99</f>
        <v>0</v>
      </c>
      <c r="K96" s="350" t="e">
        <f t="shared" si="25"/>
        <v>#DIV/0!</v>
      </c>
      <c r="L96" s="336"/>
      <c r="M96" s="351">
        <f>'ادخال البيانات'!L99</f>
        <v>0</v>
      </c>
      <c r="N96" s="352" t="e">
        <f t="shared" si="26"/>
        <v>#DIV/0!</v>
      </c>
      <c r="O96" s="336"/>
      <c r="P96" s="353">
        <f>'ادخال البيانات'!M99</f>
        <v>0</v>
      </c>
      <c r="Q96" s="354" t="e">
        <f t="shared" si="27"/>
        <v>#DIV/0!</v>
      </c>
      <c r="R96" s="56"/>
      <c r="S96" s="345"/>
      <c r="T96" s="56"/>
      <c r="U96" s="345"/>
      <c r="V96" s="56"/>
      <c r="W96" s="345"/>
      <c r="X96" s="56"/>
    </row>
    <row r="97" spans="4:24" hidden="1" x14ac:dyDescent="0.3">
      <c r="D97" s="88">
        <f>'ادخال البيانات'!D100</f>
        <v>0</v>
      </c>
      <c r="E97" s="346" t="e">
        <f t="shared" si="23"/>
        <v>#DIV/0!</v>
      </c>
      <c r="F97" s="336"/>
      <c r="G97" s="347">
        <f>'ادخال البيانات'!J100</f>
        <v>0</v>
      </c>
      <c r="H97" s="348" t="e">
        <f t="shared" si="24"/>
        <v>#DIV/0!</v>
      </c>
      <c r="I97" s="336"/>
      <c r="J97" s="349">
        <f>'ادخال البيانات'!K100</f>
        <v>0</v>
      </c>
      <c r="K97" s="350" t="e">
        <f t="shared" si="25"/>
        <v>#DIV/0!</v>
      </c>
      <c r="L97" s="336"/>
      <c r="M97" s="351">
        <f>'ادخال البيانات'!L100</f>
        <v>0</v>
      </c>
      <c r="N97" s="352" t="e">
        <f t="shared" si="26"/>
        <v>#DIV/0!</v>
      </c>
      <c r="O97" s="336"/>
      <c r="P97" s="353">
        <f>'ادخال البيانات'!M100</f>
        <v>0</v>
      </c>
      <c r="Q97" s="354" t="e">
        <f t="shared" si="27"/>
        <v>#DIV/0!</v>
      </c>
      <c r="R97" s="56"/>
      <c r="S97" s="345"/>
      <c r="T97" s="56"/>
      <c r="U97" s="345"/>
      <c r="V97" s="56"/>
      <c r="W97" s="345"/>
      <c r="X97" s="56"/>
    </row>
    <row r="98" spans="4:24" hidden="1" x14ac:dyDescent="0.3">
      <c r="D98" s="88">
        <f>'ادخال البيانات'!D101</f>
        <v>0</v>
      </c>
      <c r="E98" s="346" t="e">
        <f t="shared" si="23"/>
        <v>#DIV/0!</v>
      </c>
      <c r="F98" s="336"/>
      <c r="G98" s="347">
        <f>'ادخال البيانات'!J101</f>
        <v>0</v>
      </c>
      <c r="H98" s="348" t="e">
        <f t="shared" si="24"/>
        <v>#DIV/0!</v>
      </c>
      <c r="I98" s="336"/>
      <c r="J98" s="349">
        <f>'ادخال البيانات'!K101</f>
        <v>0</v>
      </c>
      <c r="K98" s="350" t="e">
        <f t="shared" si="25"/>
        <v>#DIV/0!</v>
      </c>
      <c r="L98" s="336"/>
      <c r="M98" s="351">
        <f>'ادخال البيانات'!L101</f>
        <v>0</v>
      </c>
      <c r="N98" s="352" t="e">
        <f t="shared" si="26"/>
        <v>#DIV/0!</v>
      </c>
      <c r="O98" s="336"/>
      <c r="P98" s="353">
        <f>'ادخال البيانات'!M101</f>
        <v>0</v>
      </c>
      <c r="Q98" s="354" t="e">
        <f t="shared" si="27"/>
        <v>#DIV/0!</v>
      </c>
      <c r="R98" s="56"/>
      <c r="S98" s="345"/>
      <c r="T98" s="56"/>
      <c r="U98" s="345"/>
      <c r="V98" s="56"/>
      <c r="W98" s="345"/>
      <c r="X98" s="56"/>
    </row>
    <row r="99" spans="4:24" hidden="1" x14ac:dyDescent="0.3">
      <c r="D99" s="88">
        <f>'ادخال البيانات'!D102</f>
        <v>0</v>
      </c>
      <c r="E99" s="346" t="e">
        <f t="shared" si="23"/>
        <v>#DIV/0!</v>
      </c>
      <c r="F99" s="336"/>
      <c r="G99" s="347">
        <f>'ادخال البيانات'!J102</f>
        <v>0</v>
      </c>
      <c r="H99" s="348" t="e">
        <f t="shared" ref="H99:H114" si="28">G99/$S$8</f>
        <v>#DIV/0!</v>
      </c>
      <c r="I99" s="336"/>
      <c r="J99" s="349">
        <f>'ادخال البيانات'!K102</f>
        <v>0</v>
      </c>
      <c r="K99" s="350" t="e">
        <f t="shared" ref="K99:K114" si="29">J99/$S$8</f>
        <v>#DIV/0!</v>
      </c>
      <c r="L99" s="336"/>
      <c r="M99" s="351">
        <f>'ادخال البيانات'!L102</f>
        <v>0</v>
      </c>
      <c r="N99" s="352" t="e">
        <f t="shared" ref="N99:N114" si="30">M99/$S$8</f>
        <v>#DIV/0!</v>
      </c>
      <c r="O99" s="336"/>
      <c r="P99" s="353">
        <f>'ادخال البيانات'!M102</f>
        <v>0</v>
      </c>
      <c r="Q99" s="354" t="e">
        <f t="shared" ref="Q99:Q114" si="31">P99/$S$8</f>
        <v>#DIV/0!</v>
      </c>
      <c r="R99" s="56"/>
      <c r="S99" s="345"/>
      <c r="T99" s="56"/>
      <c r="U99" s="345"/>
      <c r="V99" s="56"/>
      <c r="W99" s="345"/>
      <c r="X99" s="56"/>
    </row>
    <row r="100" spans="4:24" hidden="1" x14ac:dyDescent="0.3">
      <c r="D100" s="88">
        <f>'ادخال البيانات'!D103</f>
        <v>0</v>
      </c>
      <c r="E100" s="346" t="e">
        <f t="shared" si="23"/>
        <v>#DIV/0!</v>
      </c>
      <c r="F100" s="336"/>
      <c r="G100" s="347">
        <f>'ادخال البيانات'!J103</f>
        <v>0</v>
      </c>
      <c r="H100" s="348" t="e">
        <f t="shared" si="28"/>
        <v>#DIV/0!</v>
      </c>
      <c r="I100" s="336"/>
      <c r="J100" s="349">
        <f>'ادخال البيانات'!K103</f>
        <v>0</v>
      </c>
      <c r="K100" s="350" t="e">
        <f t="shared" si="29"/>
        <v>#DIV/0!</v>
      </c>
      <c r="L100" s="336"/>
      <c r="M100" s="351">
        <f>'ادخال البيانات'!L103</f>
        <v>0</v>
      </c>
      <c r="N100" s="352" t="e">
        <f t="shared" si="30"/>
        <v>#DIV/0!</v>
      </c>
      <c r="O100" s="336"/>
      <c r="P100" s="353">
        <f>'ادخال البيانات'!M103</f>
        <v>0</v>
      </c>
      <c r="Q100" s="354" t="e">
        <f t="shared" si="31"/>
        <v>#DIV/0!</v>
      </c>
      <c r="R100" s="56"/>
      <c r="S100" s="345"/>
      <c r="T100" s="56"/>
      <c r="U100" s="345"/>
      <c r="V100" s="56"/>
      <c r="W100" s="345"/>
      <c r="X100" s="56"/>
    </row>
    <row r="101" spans="4:24" hidden="1" x14ac:dyDescent="0.3">
      <c r="D101" s="88">
        <f>'ادخال البيانات'!D104</f>
        <v>0</v>
      </c>
      <c r="E101" s="346" t="e">
        <f t="shared" si="23"/>
        <v>#DIV/0!</v>
      </c>
      <c r="F101" s="336"/>
      <c r="G101" s="347">
        <f>'ادخال البيانات'!J104</f>
        <v>0</v>
      </c>
      <c r="H101" s="348" t="e">
        <f t="shared" si="28"/>
        <v>#DIV/0!</v>
      </c>
      <c r="I101" s="336"/>
      <c r="J101" s="349">
        <f>'ادخال البيانات'!K104</f>
        <v>0</v>
      </c>
      <c r="K101" s="350" t="e">
        <f t="shared" si="29"/>
        <v>#DIV/0!</v>
      </c>
      <c r="L101" s="336"/>
      <c r="M101" s="351">
        <f>'ادخال البيانات'!L104</f>
        <v>0</v>
      </c>
      <c r="N101" s="352" t="e">
        <f t="shared" si="30"/>
        <v>#DIV/0!</v>
      </c>
      <c r="O101" s="336"/>
      <c r="P101" s="353">
        <f>'ادخال البيانات'!M104</f>
        <v>0</v>
      </c>
      <c r="Q101" s="354" t="e">
        <f t="shared" si="31"/>
        <v>#DIV/0!</v>
      </c>
      <c r="R101" s="56"/>
      <c r="S101" s="345"/>
      <c r="T101" s="56"/>
      <c r="U101" s="345"/>
      <c r="V101" s="56"/>
      <c r="W101" s="345"/>
      <c r="X101" s="56"/>
    </row>
    <row r="102" spans="4:24" hidden="1" x14ac:dyDescent="0.3">
      <c r="D102" s="88">
        <f>'ادخال البيانات'!D105</f>
        <v>0</v>
      </c>
      <c r="E102" s="346" t="e">
        <f t="shared" si="23"/>
        <v>#DIV/0!</v>
      </c>
      <c r="F102" s="336"/>
      <c r="G102" s="347">
        <f>'ادخال البيانات'!J105</f>
        <v>0</v>
      </c>
      <c r="H102" s="348" t="e">
        <f t="shared" si="28"/>
        <v>#DIV/0!</v>
      </c>
      <c r="I102" s="336"/>
      <c r="J102" s="349">
        <f>'ادخال البيانات'!K105</f>
        <v>0</v>
      </c>
      <c r="K102" s="350" t="e">
        <f t="shared" si="29"/>
        <v>#DIV/0!</v>
      </c>
      <c r="L102" s="336"/>
      <c r="M102" s="351">
        <f>'ادخال البيانات'!L105</f>
        <v>0</v>
      </c>
      <c r="N102" s="352" t="e">
        <f t="shared" si="30"/>
        <v>#DIV/0!</v>
      </c>
      <c r="O102" s="336"/>
      <c r="P102" s="353">
        <f>'ادخال البيانات'!M105</f>
        <v>0</v>
      </c>
      <c r="Q102" s="354" t="e">
        <f t="shared" si="31"/>
        <v>#DIV/0!</v>
      </c>
      <c r="R102" s="56"/>
      <c r="S102" s="345"/>
      <c r="T102" s="56"/>
      <c r="U102" s="345"/>
      <c r="V102" s="56"/>
      <c r="W102" s="345"/>
      <c r="X102" s="56"/>
    </row>
    <row r="103" spans="4:24" hidden="1" x14ac:dyDescent="0.3">
      <c r="D103" s="88">
        <f>'ادخال البيانات'!D106</f>
        <v>0</v>
      </c>
      <c r="E103" s="346" t="e">
        <f t="shared" si="23"/>
        <v>#DIV/0!</v>
      </c>
      <c r="F103" s="336"/>
      <c r="G103" s="347">
        <f>'ادخال البيانات'!J106</f>
        <v>0</v>
      </c>
      <c r="H103" s="348" t="e">
        <f t="shared" si="28"/>
        <v>#DIV/0!</v>
      </c>
      <c r="I103" s="336"/>
      <c r="J103" s="349">
        <f>'ادخال البيانات'!K106</f>
        <v>0</v>
      </c>
      <c r="K103" s="350" t="e">
        <f t="shared" si="29"/>
        <v>#DIV/0!</v>
      </c>
      <c r="L103" s="336"/>
      <c r="M103" s="351">
        <f>'ادخال البيانات'!L106</f>
        <v>0</v>
      </c>
      <c r="N103" s="352" t="e">
        <f t="shared" si="30"/>
        <v>#DIV/0!</v>
      </c>
      <c r="O103" s="336"/>
      <c r="P103" s="353">
        <f>'ادخال البيانات'!M106</f>
        <v>0</v>
      </c>
      <c r="Q103" s="354" t="e">
        <f t="shared" si="31"/>
        <v>#DIV/0!</v>
      </c>
      <c r="R103" s="56"/>
      <c r="S103" s="345"/>
      <c r="T103" s="56"/>
      <c r="U103" s="345"/>
      <c r="V103" s="56"/>
      <c r="W103" s="345"/>
      <c r="X103" s="56"/>
    </row>
    <row r="104" spans="4:24" hidden="1" x14ac:dyDescent="0.3">
      <c r="D104" s="88">
        <f>'ادخال البيانات'!D107</f>
        <v>0</v>
      </c>
      <c r="E104" s="346" t="e">
        <f t="shared" si="23"/>
        <v>#DIV/0!</v>
      </c>
      <c r="F104" s="336"/>
      <c r="G104" s="347">
        <f>'ادخال البيانات'!J107</f>
        <v>0</v>
      </c>
      <c r="H104" s="348" t="e">
        <f t="shared" si="28"/>
        <v>#DIV/0!</v>
      </c>
      <c r="I104" s="336"/>
      <c r="J104" s="349">
        <f>'ادخال البيانات'!K107</f>
        <v>0</v>
      </c>
      <c r="K104" s="350" t="e">
        <f t="shared" si="29"/>
        <v>#DIV/0!</v>
      </c>
      <c r="L104" s="336"/>
      <c r="M104" s="351">
        <f>'ادخال البيانات'!L107</f>
        <v>0</v>
      </c>
      <c r="N104" s="352" t="e">
        <f t="shared" si="30"/>
        <v>#DIV/0!</v>
      </c>
      <c r="O104" s="336"/>
      <c r="P104" s="353">
        <f>'ادخال البيانات'!M107</f>
        <v>0</v>
      </c>
      <c r="Q104" s="354" t="e">
        <f t="shared" si="31"/>
        <v>#DIV/0!</v>
      </c>
      <c r="R104" s="56"/>
      <c r="S104" s="345"/>
      <c r="T104" s="56"/>
      <c r="U104" s="345"/>
      <c r="V104" s="56"/>
      <c r="W104" s="345"/>
      <c r="X104" s="56"/>
    </row>
    <row r="105" spans="4:24" hidden="1" x14ac:dyDescent="0.3">
      <c r="D105" s="88">
        <f>'ادخال البيانات'!D108</f>
        <v>0</v>
      </c>
      <c r="E105" s="346" t="e">
        <f t="shared" si="23"/>
        <v>#DIV/0!</v>
      </c>
      <c r="F105" s="336"/>
      <c r="G105" s="347">
        <f>'ادخال البيانات'!J108</f>
        <v>0</v>
      </c>
      <c r="H105" s="348" t="e">
        <f t="shared" si="28"/>
        <v>#DIV/0!</v>
      </c>
      <c r="I105" s="336"/>
      <c r="J105" s="349">
        <f>'ادخال البيانات'!K108</f>
        <v>0</v>
      </c>
      <c r="K105" s="350" t="e">
        <f t="shared" si="29"/>
        <v>#DIV/0!</v>
      </c>
      <c r="L105" s="336"/>
      <c r="M105" s="351">
        <f>'ادخال البيانات'!L108</f>
        <v>0</v>
      </c>
      <c r="N105" s="352" t="e">
        <f t="shared" si="30"/>
        <v>#DIV/0!</v>
      </c>
      <c r="O105" s="336"/>
      <c r="P105" s="353">
        <f>'ادخال البيانات'!M108</f>
        <v>0</v>
      </c>
      <c r="Q105" s="354" t="e">
        <f t="shared" si="31"/>
        <v>#DIV/0!</v>
      </c>
      <c r="R105" s="56"/>
      <c r="S105" s="345"/>
      <c r="T105" s="56"/>
      <c r="U105" s="345"/>
      <c r="V105" s="56"/>
      <c r="W105" s="345"/>
      <c r="X105" s="56"/>
    </row>
    <row r="106" spans="4:24" hidden="1" x14ac:dyDescent="0.3">
      <c r="D106" s="88">
        <f>'ادخال البيانات'!D109</f>
        <v>0</v>
      </c>
      <c r="E106" s="346" t="e">
        <f t="shared" si="23"/>
        <v>#DIV/0!</v>
      </c>
      <c r="F106" s="336"/>
      <c r="G106" s="347">
        <f>'ادخال البيانات'!J109</f>
        <v>0</v>
      </c>
      <c r="H106" s="348" t="e">
        <f t="shared" si="28"/>
        <v>#DIV/0!</v>
      </c>
      <c r="I106" s="336"/>
      <c r="J106" s="349">
        <f>'ادخال البيانات'!K109</f>
        <v>0</v>
      </c>
      <c r="K106" s="350" t="e">
        <f t="shared" si="29"/>
        <v>#DIV/0!</v>
      </c>
      <c r="L106" s="336"/>
      <c r="M106" s="351">
        <f>'ادخال البيانات'!L109</f>
        <v>0</v>
      </c>
      <c r="N106" s="352" t="e">
        <f t="shared" si="30"/>
        <v>#DIV/0!</v>
      </c>
      <c r="O106" s="336"/>
      <c r="P106" s="353">
        <f>'ادخال البيانات'!M109</f>
        <v>0</v>
      </c>
      <c r="Q106" s="354" t="e">
        <f t="shared" si="31"/>
        <v>#DIV/0!</v>
      </c>
      <c r="R106" s="56"/>
      <c r="S106" s="345"/>
      <c r="T106" s="56"/>
      <c r="U106" s="345"/>
      <c r="V106" s="56"/>
      <c r="W106" s="345"/>
      <c r="X106" s="56"/>
    </row>
    <row r="107" spans="4:24" hidden="1" x14ac:dyDescent="0.3">
      <c r="D107" s="88">
        <f>'ادخال البيانات'!D110</f>
        <v>0</v>
      </c>
      <c r="E107" s="346" t="e">
        <f t="shared" si="23"/>
        <v>#DIV/0!</v>
      </c>
      <c r="F107" s="336"/>
      <c r="G107" s="347">
        <f>'ادخال البيانات'!J110</f>
        <v>0</v>
      </c>
      <c r="H107" s="348" t="e">
        <f t="shared" si="28"/>
        <v>#DIV/0!</v>
      </c>
      <c r="I107" s="336"/>
      <c r="J107" s="349">
        <f>'ادخال البيانات'!K110</f>
        <v>0</v>
      </c>
      <c r="K107" s="350" t="e">
        <f t="shared" si="29"/>
        <v>#DIV/0!</v>
      </c>
      <c r="L107" s="336"/>
      <c r="M107" s="351">
        <f>'ادخال البيانات'!L110</f>
        <v>0</v>
      </c>
      <c r="N107" s="352" t="e">
        <f t="shared" si="30"/>
        <v>#DIV/0!</v>
      </c>
      <c r="O107" s="336"/>
      <c r="P107" s="353">
        <f>'ادخال البيانات'!M110</f>
        <v>0</v>
      </c>
      <c r="Q107" s="354" t="e">
        <f t="shared" si="31"/>
        <v>#DIV/0!</v>
      </c>
      <c r="R107" s="56"/>
      <c r="S107" s="345"/>
      <c r="T107" s="56"/>
      <c r="U107" s="345"/>
      <c r="V107" s="56"/>
      <c r="W107" s="345"/>
      <c r="X107" s="56"/>
    </row>
    <row r="108" spans="4:24" hidden="1" x14ac:dyDescent="0.3">
      <c r="D108" s="88">
        <f>'ادخال البيانات'!D111</f>
        <v>0</v>
      </c>
      <c r="E108" s="346" t="e">
        <f t="shared" si="23"/>
        <v>#DIV/0!</v>
      </c>
      <c r="F108" s="336"/>
      <c r="G108" s="347">
        <f>'ادخال البيانات'!J111</f>
        <v>0</v>
      </c>
      <c r="H108" s="348" t="e">
        <f t="shared" si="28"/>
        <v>#DIV/0!</v>
      </c>
      <c r="I108" s="336"/>
      <c r="J108" s="349">
        <f>'ادخال البيانات'!K111</f>
        <v>0</v>
      </c>
      <c r="K108" s="350" t="e">
        <f t="shared" si="29"/>
        <v>#DIV/0!</v>
      </c>
      <c r="L108" s="336"/>
      <c r="M108" s="351">
        <f>'ادخال البيانات'!L111</f>
        <v>0</v>
      </c>
      <c r="N108" s="352" t="e">
        <f t="shared" si="30"/>
        <v>#DIV/0!</v>
      </c>
      <c r="O108" s="336"/>
      <c r="P108" s="353">
        <f>'ادخال البيانات'!M111</f>
        <v>0</v>
      </c>
      <c r="Q108" s="354" t="e">
        <f t="shared" si="31"/>
        <v>#DIV/0!</v>
      </c>
      <c r="R108" s="56"/>
      <c r="S108" s="345"/>
      <c r="T108" s="56"/>
      <c r="U108" s="345"/>
      <c r="V108" s="56"/>
      <c r="W108" s="345"/>
      <c r="X108" s="56"/>
    </row>
    <row r="109" spans="4:24" hidden="1" x14ac:dyDescent="0.3">
      <c r="D109" s="88">
        <f>'ادخال البيانات'!D112</f>
        <v>0</v>
      </c>
      <c r="E109" s="346" t="e">
        <f t="shared" si="23"/>
        <v>#DIV/0!</v>
      </c>
      <c r="F109" s="336"/>
      <c r="G109" s="347">
        <f>'ادخال البيانات'!J112</f>
        <v>0</v>
      </c>
      <c r="H109" s="348" t="e">
        <f t="shared" si="28"/>
        <v>#DIV/0!</v>
      </c>
      <c r="I109" s="336"/>
      <c r="J109" s="349">
        <f>'ادخال البيانات'!K112</f>
        <v>0</v>
      </c>
      <c r="K109" s="350" t="e">
        <f t="shared" si="29"/>
        <v>#DIV/0!</v>
      </c>
      <c r="L109" s="336"/>
      <c r="M109" s="351">
        <f>'ادخال البيانات'!L112</f>
        <v>0</v>
      </c>
      <c r="N109" s="352" t="e">
        <f t="shared" si="30"/>
        <v>#DIV/0!</v>
      </c>
      <c r="O109" s="336"/>
      <c r="P109" s="353">
        <f>'ادخال البيانات'!M112</f>
        <v>0</v>
      </c>
      <c r="Q109" s="354" t="e">
        <f t="shared" si="31"/>
        <v>#DIV/0!</v>
      </c>
      <c r="R109" s="56"/>
      <c r="S109" s="345"/>
      <c r="T109" s="56"/>
      <c r="U109" s="345"/>
      <c r="V109" s="56"/>
      <c r="W109" s="345"/>
      <c r="X109" s="56"/>
    </row>
    <row r="110" spans="4:24" hidden="1" x14ac:dyDescent="0.3">
      <c r="D110" s="88">
        <f>'ادخال البيانات'!D113</f>
        <v>0</v>
      </c>
      <c r="E110" s="346" t="e">
        <f t="shared" si="23"/>
        <v>#DIV/0!</v>
      </c>
      <c r="F110" s="336"/>
      <c r="G110" s="347">
        <f>'ادخال البيانات'!J113</f>
        <v>0</v>
      </c>
      <c r="H110" s="348" t="e">
        <f t="shared" si="28"/>
        <v>#DIV/0!</v>
      </c>
      <c r="I110" s="336"/>
      <c r="J110" s="349">
        <f>'ادخال البيانات'!K113</f>
        <v>0</v>
      </c>
      <c r="K110" s="350" t="e">
        <f t="shared" si="29"/>
        <v>#DIV/0!</v>
      </c>
      <c r="L110" s="336"/>
      <c r="M110" s="351">
        <f>'ادخال البيانات'!L113</f>
        <v>0</v>
      </c>
      <c r="N110" s="352" t="e">
        <f t="shared" si="30"/>
        <v>#DIV/0!</v>
      </c>
      <c r="O110" s="336"/>
      <c r="P110" s="353">
        <f>'ادخال البيانات'!M113</f>
        <v>0</v>
      </c>
      <c r="Q110" s="354" t="e">
        <f t="shared" si="31"/>
        <v>#DIV/0!</v>
      </c>
      <c r="R110" s="56"/>
      <c r="S110" s="345"/>
      <c r="T110" s="56"/>
      <c r="U110" s="345"/>
      <c r="V110" s="56"/>
      <c r="W110" s="345"/>
      <c r="X110" s="56"/>
    </row>
    <row r="111" spans="4:24" hidden="1" x14ac:dyDescent="0.3">
      <c r="D111" s="88">
        <f>'ادخال البيانات'!D114</f>
        <v>0</v>
      </c>
      <c r="E111" s="346" t="e">
        <f t="shared" si="23"/>
        <v>#DIV/0!</v>
      </c>
      <c r="F111" s="336"/>
      <c r="G111" s="347">
        <f>'ادخال البيانات'!J114</f>
        <v>0</v>
      </c>
      <c r="H111" s="348" t="e">
        <f t="shared" si="28"/>
        <v>#DIV/0!</v>
      </c>
      <c r="I111" s="336"/>
      <c r="J111" s="349">
        <f>'ادخال البيانات'!K114</f>
        <v>0</v>
      </c>
      <c r="K111" s="350" t="e">
        <f t="shared" si="29"/>
        <v>#DIV/0!</v>
      </c>
      <c r="L111" s="336"/>
      <c r="M111" s="351">
        <f>'ادخال البيانات'!L114</f>
        <v>0</v>
      </c>
      <c r="N111" s="352" t="e">
        <f t="shared" si="30"/>
        <v>#DIV/0!</v>
      </c>
      <c r="O111" s="336"/>
      <c r="P111" s="353">
        <f>'ادخال البيانات'!M114</f>
        <v>0</v>
      </c>
      <c r="Q111" s="354" t="e">
        <f t="shared" si="31"/>
        <v>#DIV/0!</v>
      </c>
      <c r="R111" s="56"/>
      <c r="S111" s="345"/>
      <c r="T111" s="56"/>
      <c r="U111" s="345"/>
      <c r="V111" s="56"/>
      <c r="W111" s="345"/>
      <c r="X111" s="56"/>
    </row>
    <row r="112" spans="4:24" hidden="1" x14ac:dyDescent="0.3">
      <c r="D112" s="88">
        <f>'ادخال البيانات'!D115</f>
        <v>0</v>
      </c>
      <c r="E112" s="346" t="e">
        <f t="shared" si="23"/>
        <v>#DIV/0!</v>
      </c>
      <c r="F112" s="336"/>
      <c r="G112" s="347">
        <f>'ادخال البيانات'!J115</f>
        <v>0</v>
      </c>
      <c r="H112" s="348" t="e">
        <f t="shared" si="28"/>
        <v>#DIV/0!</v>
      </c>
      <c r="I112" s="336"/>
      <c r="J112" s="349">
        <f>'ادخال البيانات'!K115</f>
        <v>0</v>
      </c>
      <c r="K112" s="350" t="e">
        <f t="shared" si="29"/>
        <v>#DIV/0!</v>
      </c>
      <c r="L112" s="336"/>
      <c r="M112" s="351">
        <f>'ادخال البيانات'!L115</f>
        <v>0</v>
      </c>
      <c r="N112" s="352" t="e">
        <f t="shared" si="30"/>
        <v>#DIV/0!</v>
      </c>
      <c r="O112" s="336"/>
      <c r="P112" s="353">
        <f>'ادخال البيانات'!M115</f>
        <v>0</v>
      </c>
      <c r="Q112" s="354" t="e">
        <f t="shared" si="31"/>
        <v>#DIV/0!</v>
      </c>
      <c r="R112" s="56"/>
      <c r="S112" s="345"/>
      <c r="T112" s="56"/>
      <c r="U112" s="345"/>
      <c r="V112" s="56"/>
      <c r="W112" s="345"/>
      <c r="X112" s="56"/>
    </row>
    <row r="113" spans="4:24" hidden="1" x14ac:dyDescent="0.3">
      <c r="D113" s="88">
        <f>'ادخال البيانات'!D116</f>
        <v>0</v>
      </c>
      <c r="E113" s="346" t="e">
        <f t="shared" si="23"/>
        <v>#DIV/0!</v>
      </c>
      <c r="F113" s="336"/>
      <c r="G113" s="347">
        <f>'ادخال البيانات'!J116</f>
        <v>0</v>
      </c>
      <c r="H113" s="348" t="e">
        <f t="shared" si="28"/>
        <v>#DIV/0!</v>
      </c>
      <c r="I113" s="336"/>
      <c r="J113" s="349">
        <f>'ادخال البيانات'!K116</f>
        <v>0</v>
      </c>
      <c r="K113" s="350" t="e">
        <f t="shared" si="29"/>
        <v>#DIV/0!</v>
      </c>
      <c r="L113" s="336"/>
      <c r="M113" s="351">
        <f>'ادخال البيانات'!L116</f>
        <v>0</v>
      </c>
      <c r="N113" s="352" t="e">
        <f t="shared" si="30"/>
        <v>#DIV/0!</v>
      </c>
      <c r="O113" s="336"/>
      <c r="P113" s="353">
        <f>'ادخال البيانات'!M116</f>
        <v>0</v>
      </c>
      <c r="Q113" s="354" t="e">
        <f t="shared" si="31"/>
        <v>#DIV/0!</v>
      </c>
      <c r="R113" s="56"/>
      <c r="S113" s="345"/>
      <c r="T113" s="56"/>
      <c r="U113" s="345"/>
      <c r="V113" s="56"/>
      <c r="W113" s="345"/>
      <c r="X113" s="56"/>
    </row>
    <row r="114" spans="4:24" hidden="1" x14ac:dyDescent="0.3">
      <c r="D114" s="88">
        <f>'ادخال البيانات'!D117</f>
        <v>0</v>
      </c>
      <c r="E114" s="346" t="e">
        <f t="shared" si="23"/>
        <v>#DIV/0!</v>
      </c>
      <c r="F114" s="336"/>
      <c r="G114" s="347">
        <f>'ادخال البيانات'!J117</f>
        <v>0</v>
      </c>
      <c r="H114" s="348" t="e">
        <f t="shared" si="28"/>
        <v>#DIV/0!</v>
      </c>
      <c r="I114" s="336"/>
      <c r="J114" s="349">
        <f>'ادخال البيانات'!K117</f>
        <v>0</v>
      </c>
      <c r="K114" s="350" t="e">
        <f t="shared" si="29"/>
        <v>#DIV/0!</v>
      </c>
      <c r="L114" s="336"/>
      <c r="M114" s="351">
        <f>'ادخال البيانات'!L117</f>
        <v>0</v>
      </c>
      <c r="N114" s="352" t="e">
        <f t="shared" si="30"/>
        <v>#DIV/0!</v>
      </c>
      <c r="O114" s="336"/>
      <c r="P114" s="353">
        <f>'ادخال البيانات'!M117</f>
        <v>0</v>
      </c>
      <c r="Q114" s="354" t="e">
        <f t="shared" si="31"/>
        <v>#DIV/0!</v>
      </c>
      <c r="R114" s="56"/>
      <c r="S114" s="345"/>
      <c r="T114" s="56"/>
      <c r="U114" s="345"/>
      <c r="V114" s="56"/>
      <c r="W114" s="345"/>
      <c r="X114" s="56"/>
    </row>
    <row r="115" spans="4:24" hidden="1" x14ac:dyDescent="0.3">
      <c r="D115" s="88">
        <f>'ادخال البيانات'!D118</f>
        <v>0</v>
      </c>
      <c r="E115" s="346" t="e">
        <f t="shared" si="23"/>
        <v>#DIV/0!</v>
      </c>
      <c r="F115" s="336"/>
      <c r="G115" s="347">
        <f>'ادخال البيانات'!J118</f>
        <v>0</v>
      </c>
      <c r="H115" s="348" t="e">
        <f t="shared" ref="H115:H130" si="32">G115/$S$8</f>
        <v>#DIV/0!</v>
      </c>
      <c r="I115" s="336"/>
      <c r="J115" s="349">
        <f>'ادخال البيانات'!K118</f>
        <v>0</v>
      </c>
      <c r="K115" s="350" t="e">
        <f t="shared" ref="K115:K130" si="33">J115/$S$8</f>
        <v>#DIV/0!</v>
      </c>
      <c r="L115" s="336"/>
      <c r="M115" s="351">
        <f>'ادخال البيانات'!L118</f>
        <v>0</v>
      </c>
      <c r="N115" s="352" t="e">
        <f t="shared" ref="N115:N130" si="34">M115/$S$8</f>
        <v>#DIV/0!</v>
      </c>
      <c r="O115" s="336"/>
      <c r="P115" s="353">
        <f>'ادخال البيانات'!M118</f>
        <v>0</v>
      </c>
      <c r="Q115" s="354" t="e">
        <f t="shared" ref="Q115:Q130" si="35">P115/$S$8</f>
        <v>#DIV/0!</v>
      </c>
      <c r="R115" s="56"/>
      <c r="S115" s="345"/>
      <c r="T115" s="56"/>
      <c r="U115" s="345"/>
      <c r="V115" s="56"/>
      <c r="W115" s="345"/>
      <c r="X115" s="56"/>
    </row>
    <row r="116" spans="4:24" hidden="1" x14ac:dyDescent="0.3">
      <c r="D116" s="88">
        <f>'ادخال البيانات'!D119</f>
        <v>0</v>
      </c>
      <c r="E116" s="346" t="e">
        <f t="shared" si="23"/>
        <v>#DIV/0!</v>
      </c>
      <c r="F116" s="336"/>
      <c r="G116" s="347">
        <f>'ادخال البيانات'!J119</f>
        <v>0</v>
      </c>
      <c r="H116" s="348" t="e">
        <f t="shared" si="32"/>
        <v>#DIV/0!</v>
      </c>
      <c r="I116" s="336"/>
      <c r="J116" s="349">
        <f>'ادخال البيانات'!K119</f>
        <v>0</v>
      </c>
      <c r="K116" s="350" t="e">
        <f t="shared" si="33"/>
        <v>#DIV/0!</v>
      </c>
      <c r="L116" s="336"/>
      <c r="M116" s="351">
        <f>'ادخال البيانات'!L119</f>
        <v>0</v>
      </c>
      <c r="N116" s="352" t="e">
        <f t="shared" si="34"/>
        <v>#DIV/0!</v>
      </c>
      <c r="O116" s="336"/>
      <c r="P116" s="353">
        <f>'ادخال البيانات'!M119</f>
        <v>0</v>
      </c>
      <c r="Q116" s="354" t="e">
        <f t="shared" si="35"/>
        <v>#DIV/0!</v>
      </c>
      <c r="R116" s="56"/>
      <c r="S116" s="345"/>
      <c r="T116" s="56"/>
      <c r="U116" s="345"/>
      <c r="V116" s="56"/>
      <c r="W116" s="345"/>
      <c r="X116" s="56"/>
    </row>
    <row r="117" spans="4:24" hidden="1" x14ac:dyDescent="0.3">
      <c r="D117" s="88">
        <f>'ادخال البيانات'!D120</f>
        <v>0</v>
      </c>
      <c r="E117" s="346" t="e">
        <f t="shared" si="23"/>
        <v>#DIV/0!</v>
      </c>
      <c r="F117" s="336"/>
      <c r="G117" s="347">
        <f>'ادخال البيانات'!J120</f>
        <v>0</v>
      </c>
      <c r="H117" s="348" t="e">
        <f t="shared" si="32"/>
        <v>#DIV/0!</v>
      </c>
      <c r="I117" s="336"/>
      <c r="J117" s="349">
        <f>'ادخال البيانات'!K120</f>
        <v>0</v>
      </c>
      <c r="K117" s="350" t="e">
        <f t="shared" si="33"/>
        <v>#DIV/0!</v>
      </c>
      <c r="L117" s="336"/>
      <c r="M117" s="351">
        <f>'ادخال البيانات'!L120</f>
        <v>0</v>
      </c>
      <c r="N117" s="352" t="e">
        <f t="shared" si="34"/>
        <v>#DIV/0!</v>
      </c>
      <c r="O117" s="336"/>
      <c r="P117" s="353">
        <f>'ادخال البيانات'!M120</f>
        <v>0</v>
      </c>
      <c r="Q117" s="354" t="e">
        <f t="shared" si="35"/>
        <v>#DIV/0!</v>
      </c>
      <c r="R117" s="56"/>
      <c r="S117" s="345"/>
      <c r="T117" s="56"/>
      <c r="U117" s="345"/>
      <c r="V117" s="56"/>
      <c r="W117" s="345"/>
      <c r="X117" s="56"/>
    </row>
    <row r="118" spans="4:24" hidden="1" x14ac:dyDescent="0.3">
      <c r="D118" s="88">
        <f>'ادخال البيانات'!D121</f>
        <v>0</v>
      </c>
      <c r="E118" s="346" t="e">
        <f t="shared" si="23"/>
        <v>#DIV/0!</v>
      </c>
      <c r="F118" s="336"/>
      <c r="G118" s="347">
        <f>'ادخال البيانات'!J121</f>
        <v>0</v>
      </c>
      <c r="H118" s="348" t="e">
        <f t="shared" si="32"/>
        <v>#DIV/0!</v>
      </c>
      <c r="I118" s="336"/>
      <c r="J118" s="349">
        <f>'ادخال البيانات'!K121</f>
        <v>0</v>
      </c>
      <c r="K118" s="350" t="e">
        <f t="shared" si="33"/>
        <v>#DIV/0!</v>
      </c>
      <c r="L118" s="336"/>
      <c r="M118" s="351">
        <f>'ادخال البيانات'!L121</f>
        <v>0</v>
      </c>
      <c r="N118" s="352" t="e">
        <f t="shared" si="34"/>
        <v>#DIV/0!</v>
      </c>
      <c r="O118" s="336"/>
      <c r="P118" s="353">
        <f>'ادخال البيانات'!M121</f>
        <v>0</v>
      </c>
      <c r="Q118" s="354" t="e">
        <f t="shared" si="35"/>
        <v>#DIV/0!</v>
      </c>
      <c r="R118" s="56"/>
      <c r="S118" s="345"/>
      <c r="T118" s="56"/>
      <c r="U118" s="345"/>
      <c r="V118" s="56"/>
      <c r="W118" s="345"/>
      <c r="X118" s="56"/>
    </row>
    <row r="119" spans="4:24" hidden="1" x14ac:dyDescent="0.3">
      <c r="D119" s="88">
        <f>'ادخال البيانات'!D122</f>
        <v>0</v>
      </c>
      <c r="E119" s="346" t="e">
        <f t="shared" si="23"/>
        <v>#DIV/0!</v>
      </c>
      <c r="F119" s="336"/>
      <c r="G119" s="347">
        <f>'ادخال البيانات'!J122</f>
        <v>0</v>
      </c>
      <c r="H119" s="348" t="e">
        <f t="shared" si="32"/>
        <v>#DIV/0!</v>
      </c>
      <c r="I119" s="336"/>
      <c r="J119" s="349">
        <f>'ادخال البيانات'!K122</f>
        <v>0</v>
      </c>
      <c r="K119" s="350" t="e">
        <f t="shared" si="33"/>
        <v>#DIV/0!</v>
      </c>
      <c r="L119" s="336"/>
      <c r="M119" s="351">
        <f>'ادخال البيانات'!L122</f>
        <v>0</v>
      </c>
      <c r="N119" s="352" t="e">
        <f t="shared" si="34"/>
        <v>#DIV/0!</v>
      </c>
      <c r="O119" s="336"/>
      <c r="P119" s="353">
        <f>'ادخال البيانات'!M122</f>
        <v>0</v>
      </c>
      <c r="Q119" s="354" t="e">
        <f t="shared" si="35"/>
        <v>#DIV/0!</v>
      </c>
      <c r="R119" s="56"/>
      <c r="S119" s="345"/>
      <c r="T119" s="56"/>
      <c r="U119" s="345"/>
      <c r="V119" s="56"/>
      <c r="W119" s="345"/>
      <c r="X119" s="56"/>
    </row>
    <row r="120" spans="4:24" hidden="1" x14ac:dyDescent="0.3">
      <c r="D120" s="88">
        <f>'ادخال البيانات'!D123</f>
        <v>0</v>
      </c>
      <c r="E120" s="346" t="e">
        <f t="shared" si="23"/>
        <v>#DIV/0!</v>
      </c>
      <c r="F120" s="336"/>
      <c r="G120" s="347">
        <f>'ادخال البيانات'!J123</f>
        <v>0</v>
      </c>
      <c r="H120" s="348" t="e">
        <f t="shared" si="32"/>
        <v>#DIV/0!</v>
      </c>
      <c r="I120" s="336"/>
      <c r="J120" s="349">
        <f>'ادخال البيانات'!K123</f>
        <v>0</v>
      </c>
      <c r="K120" s="350" t="e">
        <f t="shared" si="33"/>
        <v>#DIV/0!</v>
      </c>
      <c r="L120" s="336"/>
      <c r="M120" s="351">
        <f>'ادخال البيانات'!L123</f>
        <v>0</v>
      </c>
      <c r="N120" s="352" t="e">
        <f t="shared" si="34"/>
        <v>#DIV/0!</v>
      </c>
      <c r="O120" s="336"/>
      <c r="P120" s="353">
        <f>'ادخال البيانات'!M123</f>
        <v>0</v>
      </c>
      <c r="Q120" s="354" t="e">
        <f t="shared" si="35"/>
        <v>#DIV/0!</v>
      </c>
      <c r="R120" s="56"/>
      <c r="S120" s="345"/>
      <c r="T120" s="56"/>
      <c r="U120" s="345"/>
      <c r="V120" s="56"/>
      <c r="W120" s="345"/>
      <c r="X120" s="56"/>
    </row>
    <row r="121" spans="4:24" hidden="1" x14ac:dyDescent="0.3">
      <c r="D121" s="88">
        <f>'ادخال البيانات'!D124</f>
        <v>0</v>
      </c>
      <c r="E121" s="346" t="e">
        <f t="shared" si="23"/>
        <v>#DIV/0!</v>
      </c>
      <c r="F121" s="336"/>
      <c r="G121" s="347">
        <f>'ادخال البيانات'!J124</f>
        <v>0</v>
      </c>
      <c r="H121" s="348" t="e">
        <f t="shared" si="32"/>
        <v>#DIV/0!</v>
      </c>
      <c r="I121" s="336"/>
      <c r="J121" s="349">
        <f>'ادخال البيانات'!K124</f>
        <v>0</v>
      </c>
      <c r="K121" s="350" t="e">
        <f t="shared" si="33"/>
        <v>#DIV/0!</v>
      </c>
      <c r="L121" s="336"/>
      <c r="M121" s="351">
        <f>'ادخال البيانات'!L124</f>
        <v>0</v>
      </c>
      <c r="N121" s="352" t="e">
        <f t="shared" si="34"/>
        <v>#DIV/0!</v>
      </c>
      <c r="O121" s="336"/>
      <c r="P121" s="353">
        <f>'ادخال البيانات'!M124</f>
        <v>0</v>
      </c>
      <c r="Q121" s="354" t="e">
        <f t="shared" si="35"/>
        <v>#DIV/0!</v>
      </c>
      <c r="R121" s="56"/>
      <c r="S121" s="345"/>
      <c r="T121" s="56"/>
      <c r="U121" s="345"/>
      <c r="V121" s="56"/>
      <c r="W121" s="345"/>
      <c r="X121" s="56"/>
    </row>
    <row r="122" spans="4:24" hidden="1" x14ac:dyDescent="0.3">
      <c r="D122" s="88">
        <f>'ادخال البيانات'!D125</f>
        <v>0</v>
      </c>
      <c r="E122" s="346" t="e">
        <f t="shared" si="23"/>
        <v>#DIV/0!</v>
      </c>
      <c r="F122" s="336"/>
      <c r="G122" s="347">
        <f>'ادخال البيانات'!J125</f>
        <v>0</v>
      </c>
      <c r="H122" s="348" t="e">
        <f t="shared" si="32"/>
        <v>#DIV/0!</v>
      </c>
      <c r="I122" s="336"/>
      <c r="J122" s="349">
        <f>'ادخال البيانات'!K125</f>
        <v>0</v>
      </c>
      <c r="K122" s="350" t="e">
        <f t="shared" si="33"/>
        <v>#DIV/0!</v>
      </c>
      <c r="L122" s="336"/>
      <c r="M122" s="351">
        <f>'ادخال البيانات'!L125</f>
        <v>0</v>
      </c>
      <c r="N122" s="352" t="e">
        <f t="shared" si="34"/>
        <v>#DIV/0!</v>
      </c>
      <c r="O122" s="336"/>
      <c r="P122" s="353">
        <f>'ادخال البيانات'!M125</f>
        <v>0</v>
      </c>
      <c r="Q122" s="354" t="e">
        <f t="shared" si="35"/>
        <v>#DIV/0!</v>
      </c>
      <c r="R122" s="56"/>
      <c r="S122" s="345"/>
      <c r="T122" s="56"/>
      <c r="U122" s="345"/>
      <c r="V122" s="56"/>
      <c r="W122" s="345"/>
      <c r="X122" s="56"/>
    </row>
    <row r="123" spans="4:24" hidden="1" x14ac:dyDescent="0.3">
      <c r="D123" s="88">
        <f>'ادخال البيانات'!D126</f>
        <v>0</v>
      </c>
      <c r="E123" s="346" t="e">
        <f t="shared" si="23"/>
        <v>#DIV/0!</v>
      </c>
      <c r="F123" s="336"/>
      <c r="G123" s="347">
        <f>'ادخال البيانات'!J126</f>
        <v>0</v>
      </c>
      <c r="H123" s="348" t="e">
        <f t="shared" si="32"/>
        <v>#DIV/0!</v>
      </c>
      <c r="I123" s="336"/>
      <c r="J123" s="349">
        <f>'ادخال البيانات'!K126</f>
        <v>0</v>
      </c>
      <c r="K123" s="350" t="e">
        <f t="shared" si="33"/>
        <v>#DIV/0!</v>
      </c>
      <c r="L123" s="336"/>
      <c r="M123" s="351">
        <f>'ادخال البيانات'!L126</f>
        <v>0</v>
      </c>
      <c r="N123" s="352" t="e">
        <f t="shared" si="34"/>
        <v>#DIV/0!</v>
      </c>
      <c r="O123" s="336"/>
      <c r="P123" s="353">
        <f>'ادخال البيانات'!M126</f>
        <v>0</v>
      </c>
      <c r="Q123" s="354" t="e">
        <f t="shared" si="35"/>
        <v>#DIV/0!</v>
      </c>
      <c r="R123" s="56"/>
      <c r="S123" s="345"/>
      <c r="T123" s="56"/>
      <c r="U123" s="345"/>
      <c r="V123" s="56"/>
      <c r="W123" s="345"/>
      <c r="X123" s="56"/>
    </row>
    <row r="124" spans="4:24" hidden="1" x14ac:dyDescent="0.3">
      <c r="D124" s="88">
        <f>'ادخال البيانات'!D127</f>
        <v>0</v>
      </c>
      <c r="E124" s="346" t="e">
        <f t="shared" si="23"/>
        <v>#DIV/0!</v>
      </c>
      <c r="F124" s="336"/>
      <c r="G124" s="347">
        <f>'ادخال البيانات'!J127</f>
        <v>0</v>
      </c>
      <c r="H124" s="348" t="e">
        <f t="shared" si="32"/>
        <v>#DIV/0!</v>
      </c>
      <c r="I124" s="336"/>
      <c r="J124" s="349">
        <f>'ادخال البيانات'!K127</f>
        <v>0</v>
      </c>
      <c r="K124" s="350" t="e">
        <f t="shared" si="33"/>
        <v>#DIV/0!</v>
      </c>
      <c r="L124" s="336"/>
      <c r="M124" s="351">
        <f>'ادخال البيانات'!L127</f>
        <v>0</v>
      </c>
      <c r="N124" s="352" t="e">
        <f t="shared" si="34"/>
        <v>#DIV/0!</v>
      </c>
      <c r="O124" s="336"/>
      <c r="P124" s="353">
        <f>'ادخال البيانات'!M127</f>
        <v>0</v>
      </c>
      <c r="Q124" s="354" t="e">
        <f t="shared" si="35"/>
        <v>#DIV/0!</v>
      </c>
      <c r="R124" s="56"/>
      <c r="S124" s="345"/>
      <c r="T124" s="56"/>
      <c r="U124" s="345"/>
      <c r="V124" s="56"/>
      <c r="W124" s="345"/>
      <c r="X124" s="56"/>
    </row>
    <row r="125" spans="4:24" hidden="1" x14ac:dyDescent="0.3">
      <c r="D125" s="88">
        <f>'ادخال البيانات'!D128</f>
        <v>0</v>
      </c>
      <c r="E125" s="346" t="e">
        <f t="shared" si="23"/>
        <v>#DIV/0!</v>
      </c>
      <c r="F125" s="336"/>
      <c r="G125" s="347">
        <f>'ادخال البيانات'!J128</f>
        <v>0</v>
      </c>
      <c r="H125" s="348" t="e">
        <f t="shared" si="32"/>
        <v>#DIV/0!</v>
      </c>
      <c r="I125" s="336"/>
      <c r="J125" s="349">
        <f>'ادخال البيانات'!K128</f>
        <v>0</v>
      </c>
      <c r="K125" s="350" t="e">
        <f t="shared" si="33"/>
        <v>#DIV/0!</v>
      </c>
      <c r="L125" s="336"/>
      <c r="M125" s="351">
        <f>'ادخال البيانات'!L128</f>
        <v>0</v>
      </c>
      <c r="N125" s="352" t="e">
        <f t="shared" si="34"/>
        <v>#DIV/0!</v>
      </c>
      <c r="O125" s="336"/>
      <c r="P125" s="353">
        <f>'ادخال البيانات'!M128</f>
        <v>0</v>
      </c>
      <c r="Q125" s="354" t="e">
        <f t="shared" si="35"/>
        <v>#DIV/0!</v>
      </c>
      <c r="R125" s="56"/>
      <c r="S125" s="345"/>
      <c r="T125" s="56"/>
      <c r="U125" s="345"/>
      <c r="V125" s="56"/>
      <c r="W125" s="345"/>
      <c r="X125" s="56"/>
    </row>
    <row r="126" spans="4:24" hidden="1" x14ac:dyDescent="0.3">
      <c r="D126" s="88">
        <f>'ادخال البيانات'!D129</f>
        <v>0</v>
      </c>
      <c r="E126" s="346" t="e">
        <f t="shared" si="23"/>
        <v>#DIV/0!</v>
      </c>
      <c r="F126" s="336"/>
      <c r="G126" s="347">
        <f>'ادخال البيانات'!J129</f>
        <v>0</v>
      </c>
      <c r="H126" s="348" t="e">
        <f t="shared" si="32"/>
        <v>#DIV/0!</v>
      </c>
      <c r="I126" s="336"/>
      <c r="J126" s="349">
        <f>'ادخال البيانات'!K129</f>
        <v>0</v>
      </c>
      <c r="K126" s="350" t="e">
        <f t="shared" si="33"/>
        <v>#DIV/0!</v>
      </c>
      <c r="L126" s="336"/>
      <c r="M126" s="351">
        <f>'ادخال البيانات'!L129</f>
        <v>0</v>
      </c>
      <c r="N126" s="352" t="e">
        <f t="shared" si="34"/>
        <v>#DIV/0!</v>
      </c>
      <c r="O126" s="336"/>
      <c r="P126" s="353">
        <f>'ادخال البيانات'!M129</f>
        <v>0</v>
      </c>
      <c r="Q126" s="354" t="e">
        <f t="shared" si="35"/>
        <v>#DIV/0!</v>
      </c>
      <c r="R126" s="56"/>
      <c r="S126" s="345"/>
      <c r="T126" s="56"/>
      <c r="U126" s="345"/>
      <c r="V126" s="56"/>
      <c r="W126" s="345"/>
      <c r="X126" s="56"/>
    </row>
    <row r="127" spans="4:24" hidden="1" x14ac:dyDescent="0.3">
      <c r="D127" s="88">
        <f>'ادخال البيانات'!D130</f>
        <v>0</v>
      </c>
      <c r="E127" s="346" t="e">
        <f t="shared" si="23"/>
        <v>#DIV/0!</v>
      </c>
      <c r="F127" s="336"/>
      <c r="G127" s="347">
        <f>'ادخال البيانات'!J130</f>
        <v>0</v>
      </c>
      <c r="H127" s="348" t="e">
        <f t="shared" si="32"/>
        <v>#DIV/0!</v>
      </c>
      <c r="I127" s="336"/>
      <c r="J127" s="349">
        <f>'ادخال البيانات'!K130</f>
        <v>0</v>
      </c>
      <c r="K127" s="350" t="e">
        <f t="shared" si="33"/>
        <v>#DIV/0!</v>
      </c>
      <c r="L127" s="336"/>
      <c r="M127" s="351">
        <f>'ادخال البيانات'!L130</f>
        <v>0</v>
      </c>
      <c r="N127" s="352" t="e">
        <f t="shared" si="34"/>
        <v>#DIV/0!</v>
      </c>
      <c r="O127" s="336"/>
      <c r="P127" s="353">
        <f>'ادخال البيانات'!M130</f>
        <v>0</v>
      </c>
      <c r="Q127" s="354" t="e">
        <f t="shared" si="35"/>
        <v>#DIV/0!</v>
      </c>
      <c r="R127" s="56"/>
      <c r="S127" s="345"/>
      <c r="T127" s="56"/>
      <c r="U127" s="345"/>
      <c r="V127" s="56"/>
      <c r="W127" s="345"/>
      <c r="X127" s="56"/>
    </row>
    <row r="128" spans="4:24" hidden="1" x14ac:dyDescent="0.3">
      <c r="D128" s="88">
        <f>'ادخال البيانات'!D131</f>
        <v>0</v>
      </c>
      <c r="E128" s="346" t="e">
        <f t="shared" si="23"/>
        <v>#DIV/0!</v>
      </c>
      <c r="F128" s="336"/>
      <c r="G128" s="347">
        <f>'ادخال البيانات'!J131</f>
        <v>0</v>
      </c>
      <c r="H128" s="348" t="e">
        <f t="shared" si="32"/>
        <v>#DIV/0!</v>
      </c>
      <c r="I128" s="336"/>
      <c r="J128" s="349">
        <f>'ادخال البيانات'!K131</f>
        <v>0</v>
      </c>
      <c r="K128" s="350" t="e">
        <f t="shared" si="33"/>
        <v>#DIV/0!</v>
      </c>
      <c r="L128" s="336"/>
      <c r="M128" s="351">
        <f>'ادخال البيانات'!L131</f>
        <v>0</v>
      </c>
      <c r="N128" s="352" t="e">
        <f t="shared" si="34"/>
        <v>#DIV/0!</v>
      </c>
      <c r="O128" s="336"/>
      <c r="P128" s="353">
        <f>'ادخال البيانات'!M131</f>
        <v>0</v>
      </c>
      <c r="Q128" s="354" t="e">
        <f t="shared" si="35"/>
        <v>#DIV/0!</v>
      </c>
      <c r="R128" s="56"/>
      <c r="S128" s="345"/>
      <c r="T128" s="56"/>
      <c r="U128" s="345"/>
      <c r="V128" s="56"/>
      <c r="W128" s="345"/>
      <c r="X128" s="56"/>
    </row>
    <row r="129" spans="4:24" hidden="1" x14ac:dyDescent="0.3">
      <c r="D129" s="88">
        <f>'ادخال البيانات'!D132</f>
        <v>0</v>
      </c>
      <c r="E129" s="346" t="e">
        <f t="shared" si="23"/>
        <v>#DIV/0!</v>
      </c>
      <c r="F129" s="336"/>
      <c r="G129" s="347">
        <f>'ادخال البيانات'!J132</f>
        <v>0</v>
      </c>
      <c r="H129" s="348" t="e">
        <f t="shared" si="32"/>
        <v>#DIV/0!</v>
      </c>
      <c r="I129" s="336"/>
      <c r="J129" s="349">
        <f>'ادخال البيانات'!K132</f>
        <v>0</v>
      </c>
      <c r="K129" s="350" t="e">
        <f t="shared" si="33"/>
        <v>#DIV/0!</v>
      </c>
      <c r="L129" s="336"/>
      <c r="M129" s="351">
        <f>'ادخال البيانات'!L132</f>
        <v>0</v>
      </c>
      <c r="N129" s="352" t="e">
        <f t="shared" si="34"/>
        <v>#DIV/0!</v>
      </c>
      <c r="O129" s="336"/>
      <c r="P129" s="353">
        <f>'ادخال البيانات'!M132</f>
        <v>0</v>
      </c>
      <c r="Q129" s="354" t="e">
        <f t="shared" si="35"/>
        <v>#DIV/0!</v>
      </c>
      <c r="R129" s="56"/>
      <c r="S129" s="345"/>
      <c r="T129" s="56"/>
      <c r="U129" s="345"/>
      <c r="V129" s="56"/>
      <c r="W129" s="345"/>
      <c r="X129" s="56"/>
    </row>
    <row r="130" spans="4:24" hidden="1" x14ac:dyDescent="0.3">
      <c r="D130" s="88">
        <f>'ادخال البيانات'!D133</f>
        <v>0</v>
      </c>
      <c r="E130" s="346" t="e">
        <f t="shared" si="23"/>
        <v>#DIV/0!</v>
      </c>
      <c r="F130" s="336"/>
      <c r="G130" s="347">
        <f>'ادخال البيانات'!J133</f>
        <v>0</v>
      </c>
      <c r="H130" s="348" t="e">
        <f t="shared" si="32"/>
        <v>#DIV/0!</v>
      </c>
      <c r="I130" s="336"/>
      <c r="J130" s="349">
        <f>'ادخال البيانات'!K133</f>
        <v>0</v>
      </c>
      <c r="K130" s="350" t="e">
        <f t="shared" si="33"/>
        <v>#DIV/0!</v>
      </c>
      <c r="L130" s="336"/>
      <c r="M130" s="351">
        <f>'ادخال البيانات'!L133</f>
        <v>0</v>
      </c>
      <c r="N130" s="352" t="e">
        <f t="shared" si="34"/>
        <v>#DIV/0!</v>
      </c>
      <c r="O130" s="336"/>
      <c r="P130" s="353">
        <f>'ادخال البيانات'!M133</f>
        <v>0</v>
      </c>
      <c r="Q130" s="354" t="e">
        <f t="shared" si="35"/>
        <v>#DIV/0!</v>
      </c>
      <c r="R130" s="56"/>
      <c r="S130" s="345"/>
      <c r="T130" s="56"/>
      <c r="U130" s="345"/>
      <c r="V130" s="56"/>
      <c r="W130" s="345"/>
      <c r="X130" s="56"/>
    </row>
    <row r="131" spans="4:24" hidden="1" x14ac:dyDescent="0.3">
      <c r="D131" s="88">
        <f>'ادخال البيانات'!D134</f>
        <v>0</v>
      </c>
      <c r="E131" s="346" t="e">
        <f t="shared" si="23"/>
        <v>#DIV/0!</v>
      </c>
      <c r="F131" s="336"/>
      <c r="G131" s="347">
        <f>'ادخال البيانات'!J134</f>
        <v>0</v>
      </c>
      <c r="H131" s="348" t="e">
        <f t="shared" ref="H131:H146" si="36">G131/$S$8</f>
        <v>#DIV/0!</v>
      </c>
      <c r="I131" s="336"/>
      <c r="J131" s="349">
        <f>'ادخال البيانات'!K134</f>
        <v>0</v>
      </c>
      <c r="K131" s="350" t="e">
        <f t="shared" ref="K131:K146" si="37">J131/$S$8</f>
        <v>#DIV/0!</v>
      </c>
      <c r="L131" s="336"/>
      <c r="M131" s="351">
        <f>'ادخال البيانات'!L134</f>
        <v>0</v>
      </c>
      <c r="N131" s="352" t="e">
        <f t="shared" ref="N131:N146" si="38">M131/$S$8</f>
        <v>#DIV/0!</v>
      </c>
      <c r="O131" s="336"/>
      <c r="P131" s="353">
        <f>'ادخال البيانات'!M134</f>
        <v>0</v>
      </c>
      <c r="Q131" s="354" t="e">
        <f t="shared" ref="Q131:Q146" si="39">P131/$S$8</f>
        <v>#DIV/0!</v>
      </c>
      <c r="R131" s="56"/>
      <c r="S131" s="345"/>
      <c r="T131" s="56"/>
      <c r="U131" s="345"/>
      <c r="V131" s="56"/>
      <c r="W131" s="345"/>
      <c r="X131" s="56"/>
    </row>
    <row r="132" spans="4:24" hidden="1" x14ac:dyDescent="0.3">
      <c r="D132" s="88">
        <f>'ادخال البيانات'!D135</f>
        <v>0</v>
      </c>
      <c r="E132" s="346" t="e">
        <f t="shared" si="23"/>
        <v>#DIV/0!</v>
      </c>
      <c r="F132" s="336"/>
      <c r="G132" s="347">
        <f>'ادخال البيانات'!J135</f>
        <v>0</v>
      </c>
      <c r="H132" s="348" t="e">
        <f t="shared" si="36"/>
        <v>#DIV/0!</v>
      </c>
      <c r="I132" s="336"/>
      <c r="J132" s="349">
        <f>'ادخال البيانات'!K135</f>
        <v>0</v>
      </c>
      <c r="K132" s="350" t="e">
        <f t="shared" si="37"/>
        <v>#DIV/0!</v>
      </c>
      <c r="L132" s="336"/>
      <c r="M132" s="351">
        <f>'ادخال البيانات'!L135</f>
        <v>0</v>
      </c>
      <c r="N132" s="352" t="e">
        <f t="shared" si="38"/>
        <v>#DIV/0!</v>
      </c>
      <c r="O132" s="336"/>
      <c r="P132" s="353">
        <f>'ادخال البيانات'!M135</f>
        <v>0</v>
      </c>
      <c r="Q132" s="354" t="e">
        <f t="shared" si="39"/>
        <v>#DIV/0!</v>
      </c>
      <c r="R132" s="56"/>
      <c r="S132" s="345"/>
      <c r="T132" s="56"/>
      <c r="U132" s="345"/>
      <c r="V132" s="56"/>
      <c r="W132" s="345"/>
      <c r="X132" s="56"/>
    </row>
    <row r="133" spans="4:24" hidden="1" x14ac:dyDescent="0.3">
      <c r="D133" s="88">
        <f>'ادخال البيانات'!D136</f>
        <v>0</v>
      </c>
      <c r="E133" s="346" t="e">
        <f t="shared" si="23"/>
        <v>#DIV/0!</v>
      </c>
      <c r="F133" s="336"/>
      <c r="G133" s="347">
        <f>'ادخال البيانات'!J136</f>
        <v>0</v>
      </c>
      <c r="H133" s="348" t="e">
        <f t="shared" si="36"/>
        <v>#DIV/0!</v>
      </c>
      <c r="I133" s="336"/>
      <c r="J133" s="349">
        <f>'ادخال البيانات'!K136</f>
        <v>0</v>
      </c>
      <c r="K133" s="350" t="e">
        <f t="shared" si="37"/>
        <v>#DIV/0!</v>
      </c>
      <c r="L133" s="336"/>
      <c r="M133" s="351">
        <f>'ادخال البيانات'!L136</f>
        <v>0</v>
      </c>
      <c r="N133" s="352" t="e">
        <f t="shared" si="38"/>
        <v>#DIV/0!</v>
      </c>
      <c r="O133" s="336"/>
      <c r="P133" s="353">
        <f>'ادخال البيانات'!M136</f>
        <v>0</v>
      </c>
      <c r="Q133" s="354" t="e">
        <f t="shared" si="39"/>
        <v>#DIV/0!</v>
      </c>
      <c r="R133" s="56"/>
      <c r="S133" s="345"/>
      <c r="T133" s="56"/>
      <c r="U133" s="345"/>
      <c r="V133" s="56"/>
      <c r="W133" s="345"/>
      <c r="X133" s="56"/>
    </row>
    <row r="134" spans="4:24" hidden="1" x14ac:dyDescent="0.3">
      <c r="D134" s="88">
        <f>'ادخال البيانات'!D137</f>
        <v>0</v>
      </c>
      <c r="E134" s="346" t="e">
        <f t="shared" si="23"/>
        <v>#DIV/0!</v>
      </c>
      <c r="F134" s="336"/>
      <c r="G134" s="347">
        <f>'ادخال البيانات'!J137</f>
        <v>0</v>
      </c>
      <c r="H134" s="348" t="e">
        <f t="shared" si="36"/>
        <v>#DIV/0!</v>
      </c>
      <c r="I134" s="336"/>
      <c r="J134" s="349">
        <f>'ادخال البيانات'!K137</f>
        <v>0</v>
      </c>
      <c r="K134" s="350" t="e">
        <f t="shared" si="37"/>
        <v>#DIV/0!</v>
      </c>
      <c r="L134" s="336"/>
      <c r="M134" s="351">
        <f>'ادخال البيانات'!L137</f>
        <v>0</v>
      </c>
      <c r="N134" s="352" t="e">
        <f t="shared" si="38"/>
        <v>#DIV/0!</v>
      </c>
      <c r="O134" s="336"/>
      <c r="P134" s="353">
        <f>'ادخال البيانات'!M137</f>
        <v>0</v>
      </c>
      <c r="Q134" s="354" t="e">
        <f t="shared" si="39"/>
        <v>#DIV/0!</v>
      </c>
      <c r="R134" s="56"/>
      <c r="S134" s="345"/>
      <c r="T134" s="56"/>
      <c r="U134" s="345"/>
      <c r="V134" s="56"/>
      <c r="W134" s="345"/>
      <c r="X134" s="56"/>
    </row>
    <row r="135" spans="4:24" hidden="1" x14ac:dyDescent="0.3">
      <c r="D135" s="88">
        <f>'ادخال البيانات'!D138</f>
        <v>0</v>
      </c>
      <c r="E135" s="346" t="e">
        <f t="shared" si="23"/>
        <v>#DIV/0!</v>
      </c>
      <c r="F135" s="336"/>
      <c r="G135" s="347">
        <f>'ادخال البيانات'!J138</f>
        <v>0</v>
      </c>
      <c r="H135" s="348" t="e">
        <f t="shared" si="36"/>
        <v>#DIV/0!</v>
      </c>
      <c r="I135" s="336"/>
      <c r="J135" s="349">
        <f>'ادخال البيانات'!K138</f>
        <v>0</v>
      </c>
      <c r="K135" s="350" t="e">
        <f t="shared" si="37"/>
        <v>#DIV/0!</v>
      </c>
      <c r="L135" s="336"/>
      <c r="M135" s="351">
        <f>'ادخال البيانات'!L138</f>
        <v>0</v>
      </c>
      <c r="N135" s="352" t="e">
        <f t="shared" si="38"/>
        <v>#DIV/0!</v>
      </c>
      <c r="O135" s="336"/>
      <c r="P135" s="353">
        <f>'ادخال البيانات'!M138</f>
        <v>0</v>
      </c>
      <c r="Q135" s="354" t="e">
        <f t="shared" si="39"/>
        <v>#DIV/0!</v>
      </c>
      <c r="R135" s="56"/>
      <c r="S135" s="345"/>
      <c r="T135" s="56"/>
      <c r="U135" s="345"/>
      <c r="V135" s="56"/>
      <c r="W135" s="345"/>
      <c r="X135" s="56"/>
    </row>
    <row r="136" spans="4:24" hidden="1" x14ac:dyDescent="0.3">
      <c r="D136" s="88">
        <f>'ادخال البيانات'!D139</f>
        <v>0</v>
      </c>
      <c r="E136" s="346" t="e">
        <f t="shared" si="23"/>
        <v>#DIV/0!</v>
      </c>
      <c r="F136" s="336"/>
      <c r="G136" s="347">
        <f>'ادخال البيانات'!J139</f>
        <v>0</v>
      </c>
      <c r="H136" s="348" t="e">
        <f t="shared" si="36"/>
        <v>#DIV/0!</v>
      </c>
      <c r="I136" s="336"/>
      <c r="J136" s="349">
        <f>'ادخال البيانات'!K139</f>
        <v>0</v>
      </c>
      <c r="K136" s="350" t="e">
        <f t="shared" si="37"/>
        <v>#DIV/0!</v>
      </c>
      <c r="L136" s="336"/>
      <c r="M136" s="351">
        <f>'ادخال البيانات'!L139</f>
        <v>0</v>
      </c>
      <c r="N136" s="352" t="e">
        <f t="shared" si="38"/>
        <v>#DIV/0!</v>
      </c>
      <c r="O136" s="336"/>
      <c r="P136" s="353">
        <f>'ادخال البيانات'!M139</f>
        <v>0</v>
      </c>
      <c r="Q136" s="354" t="e">
        <f t="shared" si="39"/>
        <v>#DIV/0!</v>
      </c>
      <c r="R136" s="56"/>
      <c r="S136" s="345"/>
      <c r="T136" s="56"/>
      <c r="U136" s="345"/>
      <c r="V136" s="56"/>
      <c r="W136" s="345"/>
      <c r="X136" s="56"/>
    </row>
    <row r="137" spans="4:24" hidden="1" x14ac:dyDescent="0.3">
      <c r="D137" s="88">
        <f>'ادخال البيانات'!D140</f>
        <v>0</v>
      </c>
      <c r="E137" s="346" t="e">
        <f t="shared" si="23"/>
        <v>#DIV/0!</v>
      </c>
      <c r="F137" s="336"/>
      <c r="G137" s="347">
        <f>'ادخال البيانات'!J140</f>
        <v>0</v>
      </c>
      <c r="H137" s="348" t="e">
        <f t="shared" si="36"/>
        <v>#DIV/0!</v>
      </c>
      <c r="I137" s="336"/>
      <c r="J137" s="349">
        <f>'ادخال البيانات'!K140</f>
        <v>0</v>
      </c>
      <c r="K137" s="350" t="e">
        <f t="shared" si="37"/>
        <v>#DIV/0!</v>
      </c>
      <c r="L137" s="336"/>
      <c r="M137" s="351">
        <f>'ادخال البيانات'!L140</f>
        <v>0</v>
      </c>
      <c r="N137" s="352" t="e">
        <f t="shared" si="38"/>
        <v>#DIV/0!</v>
      </c>
      <c r="O137" s="336"/>
      <c r="P137" s="353">
        <f>'ادخال البيانات'!M140</f>
        <v>0</v>
      </c>
      <c r="Q137" s="354" t="e">
        <f t="shared" si="39"/>
        <v>#DIV/0!</v>
      </c>
      <c r="R137" s="56"/>
      <c r="S137" s="345"/>
      <c r="T137" s="56"/>
      <c r="U137" s="345"/>
      <c r="V137" s="56"/>
      <c r="W137" s="345"/>
      <c r="X137" s="56"/>
    </row>
    <row r="138" spans="4:24" hidden="1" x14ac:dyDescent="0.3">
      <c r="D138" s="88">
        <f>'ادخال البيانات'!D141</f>
        <v>0</v>
      </c>
      <c r="E138" s="346" t="e">
        <f t="shared" si="23"/>
        <v>#DIV/0!</v>
      </c>
      <c r="F138" s="336"/>
      <c r="G138" s="347">
        <f>'ادخال البيانات'!J141</f>
        <v>0</v>
      </c>
      <c r="H138" s="348" t="e">
        <f t="shared" si="36"/>
        <v>#DIV/0!</v>
      </c>
      <c r="I138" s="336"/>
      <c r="J138" s="349">
        <f>'ادخال البيانات'!K141</f>
        <v>0</v>
      </c>
      <c r="K138" s="350" t="e">
        <f t="shared" si="37"/>
        <v>#DIV/0!</v>
      </c>
      <c r="L138" s="336"/>
      <c r="M138" s="351">
        <f>'ادخال البيانات'!L141</f>
        <v>0</v>
      </c>
      <c r="N138" s="352" t="e">
        <f t="shared" si="38"/>
        <v>#DIV/0!</v>
      </c>
      <c r="O138" s="336"/>
      <c r="P138" s="353">
        <f>'ادخال البيانات'!M141</f>
        <v>0</v>
      </c>
      <c r="Q138" s="354" t="e">
        <f t="shared" si="39"/>
        <v>#DIV/0!</v>
      </c>
      <c r="R138" s="56"/>
      <c r="S138" s="345"/>
      <c r="T138" s="56"/>
      <c r="U138" s="345"/>
      <c r="V138" s="56"/>
      <c r="W138" s="345"/>
      <c r="X138" s="56"/>
    </row>
    <row r="139" spans="4:24" hidden="1" x14ac:dyDescent="0.3">
      <c r="D139" s="88">
        <f>'ادخال البيانات'!D142</f>
        <v>0</v>
      </c>
      <c r="E139" s="346" t="e">
        <f t="shared" si="23"/>
        <v>#DIV/0!</v>
      </c>
      <c r="F139" s="336"/>
      <c r="G139" s="347">
        <f>'ادخال البيانات'!J142</f>
        <v>0</v>
      </c>
      <c r="H139" s="348" t="e">
        <f t="shared" si="36"/>
        <v>#DIV/0!</v>
      </c>
      <c r="I139" s="336"/>
      <c r="J139" s="349">
        <f>'ادخال البيانات'!K142</f>
        <v>0</v>
      </c>
      <c r="K139" s="350" t="e">
        <f t="shared" si="37"/>
        <v>#DIV/0!</v>
      </c>
      <c r="L139" s="336"/>
      <c r="M139" s="351">
        <f>'ادخال البيانات'!L142</f>
        <v>0</v>
      </c>
      <c r="N139" s="352" t="e">
        <f t="shared" si="38"/>
        <v>#DIV/0!</v>
      </c>
      <c r="O139" s="336"/>
      <c r="P139" s="353">
        <f>'ادخال البيانات'!M142</f>
        <v>0</v>
      </c>
      <c r="Q139" s="354" t="e">
        <f t="shared" si="39"/>
        <v>#DIV/0!</v>
      </c>
      <c r="R139" s="56"/>
      <c r="S139" s="345"/>
      <c r="T139" s="56"/>
      <c r="U139" s="345"/>
      <c r="V139" s="56"/>
      <c r="W139" s="345"/>
      <c r="X139" s="56"/>
    </row>
    <row r="140" spans="4:24" hidden="1" x14ac:dyDescent="0.3">
      <c r="D140" s="88">
        <f>'ادخال البيانات'!D143</f>
        <v>0</v>
      </c>
      <c r="E140" s="346" t="e">
        <f t="shared" si="23"/>
        <v>#DIV/0!</v>
      </c>
      <c r="F140" s="336"/>
      <c r="G140" s="347">
        <f>'ادخال البيانات'!J143</f>
        <v>0</v>
      </c>
      <c r="H140" s="348" t="e">
        <f t="shared" si="36"/>
        <v>#DIV/0!</v>
      </c>
      <c r="I140" s="336"/>
      <c r="J140" s="349">
        <f>'ادخال البيانات'!K143</f>
        <v>0</v>
      </c>
      <c r="K140" s="350" t="e">
        <f t="shared" si="37"/>
        <v>#DIV/0!</v>
      </c>
      <c r="L140" s="336"/>
      <c r="M140" s="351">
        <f>'ادخال البيانات'!L143</f>
        <v>0</v>
      </c>
      <c r="N140" s="352" t="e">
        <f t="shared" si="38"/>
        <v>#DIV/0!</v>
      </c>
      <c r="O140" s="336"/>
      <c r="P140" s="353">
        <f>'ادخال البيانات'!M143</f>
        <v>0</v>
      </c>
      <c r="Q140" s="354" t="e">
        <f t="shared" si="39"/>
        <v>#DIV/0!</v>
      </c>
      <c r="R140" s="56"/>
      <c r="S140" s="345"/>
      <c r="T140" s="56"/>
      <c r="U140" s="345"/>
      <c r="V140" s="56"/>
      <c r="W140" s="345"/>
      <c r="X140" s="56"/>
    </row>
    <row r="141" spans="4:24" hidden="1" x14ac:dyDescent="0.3">
      <c r="D141" s="88">
        <f>'ادخال البيانات'!D144</f>
        <v>0</v>
      </c>
      <c r="E141" s="346" t="e">
        <f t="shared" si="23"/>
        <v>#DIV/0!</v>
      </c>
      <c r="F141" s="336"/>
      <c r="G141" s="347">
        <f>'ادخال البيانات'!J144</f>
        <v>0</v>
      </c>
      <c r="H141" s="348" t="e">
        <f t="shared" si="36"/>
        <v>#DIV/0!</v>
      </c>
      <c r="I141" s="336"/>
      <c r="J141" s="349">
        <f>'ادخال البيانات'!K144</f>
        <v>0</v>
      </c>
      <c r="K141" s="350" t="e">
        <f t="shared" si="37"/>
        <v>#DIV/0!</v>
      </c>
      <c r="L141" s="336"/>
      <c r="M141" s="351">
        <f>'ادخال البيانات'!L144</f>
        <v>0</v>
      </c>
      <c r="N141" s="352" t="e">
        <f t="shared" si="38"/>
        <v>#DIV/0!</v>
      </c>
      <c r="O141" s="336"/>
      <c r="P141" s="353">
        <f>'ادخال البيانات'!M144</f>
        <v>0</v>
      </c>
      <c r="Q141" s="354" t="e">
        <f t="shared" si="39"/>
        <v>#DIV/0!</v>
      </c>
      <c r="R141" s="56"/>
      <c r="S141" s="345"/>
      <c r="T141" s="56"/>
      <c r="U141" s="345"/>
      <c r="V141" s="56"/>
      <c r="W141" s="345"/>
      <c r="X141" s="56"/>
    </row>
    <row r="142" spans="4:24" hidden="1" x14ac:dyDescent="0.3">
      <c r="D142" s="88">
        <f>'ادخال البيانات'!D145</f>
        <v>0</v>
      </c>
      <c r="E142" s="346" t="e">
        <f t="shared" si="23"/>
        <v>#DIV/0!</v>
      </c>
      <c r="F142" s="336"/>
      <c r="G142" s="347">
        <f>'ادخال البيانات'!J145</f>
        <v>0</v>
      </c>
      <c r="H142" s="348" t="e">
        <f t="shared" si="36"/>
        <v>#DIV/0!</v>
      </c>
      <c r="I142" s="336"/>
      <c r="J142" s="349">
        <f>'ادخال البيانات'!K145</f>
        <v>0</v>
      </c>
      <c r="K142" s="350" t="e">
        <f t="shared" si="37"/>
        <v>#DIV/0!</v>
      </c>
      <c r="L142" s="336"/>
      <c r="M142" s="351">
        <f>'ادخال البيانات'!L145</f>
        <v>0</v>
      </c>
      <c r="N142" s="352" t="e">
        <f t="shared" si="38"/>
        <v>#DIV/0!</v>
      </c>
      <c r="O142" s="336"/>
      <c r="P142" s="353">
        <f>'ادخال البيانات'!M145</f>
        <v>0</v>
      </c>
      <c r="Q142" s="354" t="e">
        <f t="shared" si="39"/>
        <v>#DIV/0!</v>
      </c>
      <c r="R142" s="56"/>
      <c r="S142" s="345"/>
      <c r="T142" s="56"/>
      <c r="U142" s="345"/>
      <c r="V142" s="56"/>
      <c r="W142" s="345"/>
      <c r="X142" s="56"/>
    </row>
    <row r="143" spans="4:24" hidden="1" x14ac:dyDescent="0.3">
      <c r="D143" s="88">
        <f>'ادخال البيانات'!D146</f>
        <v>0</v>
      </c>
      <c r="E143" s="346" t="e">
        <f t="shared" si="23"/>
        <v>#DIV/0!</v>
      </c>
      <c r="F143" s="336"/>
      <c r="G143" s="347">
        <f>'ادخال البيانات'!J146</f>
        <v>0</v>
      </c>
      <c r="H143" s="348" t="e">
        <f t="shared" si="36"/>
        <v>#DIV/0!</v>
      </c>
      <c r="I143" s="336"/>
      <c r="J143" s="349">
        <f>'ادخال البيانات'!K146</f>
        <v>0</v>
      </c>
      <c r="K143" s="350" t="e">
        <f t="shared" si="37"/>
        <v>#DIV/0!</v>
      </c>
      <c r="L143" s="336"/>
      <c r="M143" s="351">
        <f>'ادخال البيانات'!L146</f>
        <v>0</v>
      </c>
      <c r="N143" s="352" t="e">
        <f t="shared" si="38"/>
        <v>#DIV/0!</v>
      </c>
      <c r="O143" s="336"/>
      <c r="P143" s="353">
        <f>'ادخال البيانات'!M146</f>
        <v>0</v>
      </c>
      <c r="Q143" s="354" t="e">
        <f t="shared" si="39"/>
        <v>#DIV/0!</v>
      </c>
      <c r="R143" s="56"/>
      <c r="S143" s="345"/>
      <c r="T143" s="56"/>
      <c r="U143" s="345"/>
      <c r="V143" s="56"/>
      <c r="W143" s="345"/>
      <c r="X143" s="56"/>
    </row>
    <row r="144" spans="4:24" hidden="1" x14ac:dyDescent="0.3">
      <c r="D144" s="88">
        <f>'ادخال البيانات'!D147</f>
        <v>0</v>
      </c>
      <c r="E144" s="346" t="e">
        <f t="shared" si="23"/>
        <v>#DIV/0!</v>
      </c>
      <c r="F144" s="336"/>
      <c r="G144" s="347">
        <f>'ادخال البيانات'!J147</f>
        <v>0</v>
      </c>
      <c r="H144" s="348" t="e">
        <f t="shared" si="36"/>
        <v>#DIV/0!</v>
      </c>
      <c r="I144" s="336"/>
      <c r="J144" s="349">
        <f>'ادخال البيانات'!K147</f>
        <v>0</v>
      </c>
      <c r="K144" s="350" t="e">
        <f t="shared" si="37"/>
        <v>#DIV/0!</v>
      </c>
      <c r="L144" s="336"/>
      <c r="M144" s="351">
        <f>'ادخال البيانات'!L147</f>
        <v>0</v>
      </c>
      <c r="N144" s="352" t="e">
        <f t="shared" si="38"/>
        <v>#DIV/0!</v>
      </c>
      <c r="O144" s="336"/>
      <c r="P144" s="353">
        <f>'ادخال البيانات'!M147</f>
        <v>0</v>
      </c>
      <c r="Q144" s="354" t="e">
        <f t="shared" si="39"/>
        <v>#DIV/0!</v>
      </c>
      <c r="R144" s="56"/>
      <c r="S144" s="345"/>
      <c r="T144" s="56"/>
      <c r="U144" s="345"/>
      <c r="V144" s="56"/>
      <c r="W144" s="345"/>
      <c r="X144" s="56"/>
    </row>
    <row r="145" spans="4:24" hidden="1" x14ac:dyDescent="0.3">
      <c r="D145" s="88">
        <f>'ادخال البيانات'!D148</f>
        <v>0</v>
      </c>
      <c r="E145" s="346" t="e">
        <f t="shared" si="23"/>
        <v>#DIV/0!</v>
      </c>
      <c r="F145" s="336"/>
      <c r="G145" s="347">
        <f>'ادخال البيانات'!J148</f>
        <v>0</v>
      </c>
      <c r="H145" s="348" t="e">
        <f t="shared" si="36"/>
        <v>#DIV/0!</v>
      </c>
      <c r="I145" s="336"/>
      <c r="J145" s="349">
        <f>'ادخال البيانات'!K148</f>
        <v>0</v>
      </c>
      <c r="K145" s="350" t="e">
        <f t="shared" si="37"/>
        <v>#DIV/0!</v>
      </c>
      <c r="L145" s="336"/>
      <c r="M145" s="351">
        <f>'ادخال البيانات'!L148</f>
        <v>0</v>
      </c>
      <c r="N145" s="352" t="e">
        <f t="shared" si="38"/>
        <v>#DIV/0!</v>
      </c>
      <c r="O145" s="336"/>
      <c r="P145" s="353">
        <f>'ادخال البيانات'!M148</f>
        <v>0</v>
      </c>
      <c r="Q145" s="354" t="e">
        <f t="shared" si="39"/>
        <v>#DIV/0!</v>
      </c>
      <c r="R145" s="56"/>
      <c r="S145" s="345"/>
      <c r="T145" s="56"/>
      <c r="U145" s="345"/>
      <c r="V145" s="56"/>
      <c r="W145" s="345"/>
      <c r="X145" s="56"/>
    </row>
    <row r="146" spans="4:24" hidden="1" x14ac:dyDescent="0.3">
      <c r="D146" s="88">
        <f>'ادخال البيانات'!D149</f>
        <v>0</v>
      </c>
      <c r="E146" s="346" t="e">
        <f t="shared" ref="E146:E209" si="40">D146/$S$8</f>
        <v>#DIV/0!</v>
      </c>
      <c r="F146" s="336"/>
      <c r="G146" s="347">
        <f>'ادخال البيانات'!J149</f>
        <v>0</v>
      </c>
      <c r="H146" s="348" t="e">
        <f t="shared" si="36"/>
        <v>#DIV/0!</v>
      </c>
      <c r="I146" s="336"/>
      <c r="J146" s="349">
        <f>'ادخال البيانات'!K149</f>
        <v>0</v>
      </c>
      <c r="K146" s="350" t="e">
        <f t="shared" si="37"/>
        <v>#DIV/0!</v>
      </c>
      <c r="L146" s="336"/>
      <c r="M146" s="351">
        <f>'ادخال البيانات'!L149</f>
        <v>0</v>
      </c>
      <c r="N146" s="352" t="e">
        <f t="shared" si="38"/>
        <v>#DIV/0!</v>
      </c>
      <c r="O146" s="336"/>
      <c r="P146" s="353">
        <f>'ادخال البيانات'!M149</f>
        <v>0</v>
      </c>
      <c r="Q146" s="354" t="e">
        <f t="shared" si="39"/>
        <v>#DIV/0!</v>
      </c>
      <c r="R146" s="56"/>
      <c r="S146" s="345"/>
      <c r="T146" s="56"/>
      <c r="U146" s="345"/>
      <c r="V146" s="56"/>
      <c r="W146" s="345"/>
      <c r="X146" s="56"/>
    </row>
    <row r="147" spans="4:24" hidden="1" x14ac:dyDescent="0.3">
      <c r="D147" s="88">
        <f>'ادخال البيانات'!D150</f>
        <v>0</v>
      </c>
      <c r="E147" s="346" t="e">
        <f t="shared" si="40"/>
        <v>#DIV/0!</v>
      </c>
      <c r="F147" s="336"/>
      <c r="G147" s="347">
        <f>'ادخال البيانات'!J150</f>
        <v>0</v>
      </c>
      <c r="H147" s="348" t="e">
        <f t="shared" ref="H147:H162" si="41">G147/$S$8</f>
        <v>#DIV/0!</v>
      </c>
      <c r="I147" s="336"/>
      <c r="J147" s="349">
        <f>'ادخال البيانات'!K150</f>
        <v>0</v>
      </c>
      <c r="K147" s="350" t="e">
        <f t="shared" ref="K147:K162" si="42">J147/$S$8</f>
        <v>#DIV/0!</v>
      </c>
      <c r="L147" s="336"/>
      <c r="M147" s="351">
        <f>'ادخال البيانات'!L150</f>
        <v>0</v>
      </c>
      <c r="N147" s="352" t="e">
        <f t="shared" ref="N147:N162" si="43">M147/$S$8</f>
        <v>#DIV/0!</v>
      </c>
      <c r="O147" s="336"/>
      <c r="P147" s="353">
        <f>'ادخال البيانات'!M150</f>
        <v>0</v>
      </c>
      <c r="Q147" s="354" t="e">
        <f t="shared" ref="Q147:Q162" si="44">P147/$S$8</f>
        <v>#DIV/0!</v>
      </c>
      <c r="R147" s="56"/>
      <c r="S147" s="345"/>
      <c r="T147" s="56"/>
      <c r="U147" s="345"/>
      <c r="V147" s="56"/>
      <c r="W147" s="345"/>
      <c r="X147" s="56"/>
    </row>
    <row r="148" spans="4:24" hidden="1" x14ac:dyDescent="0.3">
      <c r="D148" s="88">
        <f>'ادخال البيانات'!D151</f>
        <v>0</v>
      </c>
      <c r="E148" s="346" t="e">
        <f t="shared" si="40"/>
        <v>#DIV/0!</v>
      </c>
      <c r="F148" s="336"/>
      <c r="G148" s="347">
        <f>'ادخال البيانات'!J151</f>
        <v>0</v>
      </c>
      <c r="H148" s="348" t="e">
        <f t="shared" si="41"/>
        <v>#DIV/0!</v>
      </c>
      <c r="I148" s="336"/>
      <c r="J148" s="349">
        <f>'ادخال البيانات'!K151</f>
        <v>0</v>
      </c>
      <c r="K148" s="350" t="e">
        <f t="shared" si="42"/>
        <v>#DIV/0!</v>
      </c>
      <c r="L148" s="336"/>
      <c r="M148" s="351">
        <f>'ادخال البيانات'!L151</f>
        <v>0</v>
      </c>
      <c r="N148" s="352" t="e">
        <f t="shared" si="43"/>
        <v>#DIV/0!</v>
      </c>
      <c r="O148" s="336"/>
      <c r="P148" s="353">
        <f>'ادخال البيانات'!M151</f>
        <v>0</v>
      </c>
      <c r="Q148" s="354" t="e">
        <f t="shared" si="44"/>
        <v>#DIV/0!</v>
      </c>
      <c r="R148" s="56"/>
      <c r="S148" s="345"/>
      <c r="T148" s="56"/>
      <c r="U148" s="345"/>
      <c r="V148" s="56"/>
      <c r="W148" s="345"/>
      <c r="X148" s="56"/>
    </row>
    <row r="149" spans="4:24" hidden="1" x14ac:dyDescent="0.3">
      <c r="D149" s="88">
        <f>'ادخال البيانات'!D152</f>
        <v>0</v>
      </c>
      <c r="E149" s="346" t="e">
        <f t="shared" si="40"/>
        <v>#DIV/0!</v>
      </c>
      <c r="F149" s="336"/>
      <c r="G149" s="347">
        <f>'ادخال البيانات'!J152</f>
        <v>0</v>
      </c>
      <c r="H149" s="348" t="e">
        <f t="shared" si="41"/>
        <v>#DIV/0!</v>
      </c>
      <c r="I149" s="336"/>
      <c r="J149" s="349">
        <f>'ادخال البيانات'!K152</f>
        <v>0</v>
      </c>
      <c r="K149" s="350" t="e">
        <f t="shared" si="42"/>
        <v>#DIV/0!</v>
      </c>
      <c r="L149" s="336"/>
      <c r="M149" s="351">
        <f>'ادخال البيانات'!L152</f>
        <v>0</v>
      </c>
      <c r="N149" s="352" t="e">
        <f t="shared" si="43"/>
        <v>#DIV/0!</v>
      </c>
      <c r="O149" s="336"/>
      <c r="P149" s="353">
        <f>'ادخال البيانات'!M152</f>
        <v>0</v>
      </c>
      <c r="Q149" s="354" t="e">
        <f t="shared" si="44"/>
        <v>#DIV/0!</v>
      </c>
      <c r="R149" s="56"/>
      <c r="S149" s="345"/>
      <c r="T149" s="56"/>
      <c r="U149" s="345"/>
      <c r="V149" s="56"/>
      <c r="W149" s="345"/>
      <c r="X149" s="56"/>
    </row>
    <row r="150" spans="4:24" hidden="1" x14ac:dyDescent="0.3">
      <c r="D150" s="88">
        <f>'ادخال البيانات'!D153</f>
        <v>0</v>
      </c>
      <c r="E150" s="346" t="e">
        <f t="shared" si="40"/>
        <v>#DIV/0!</v>
      </c>
      <c r="F150" s="336"/>
      <c r="G150" s="347">
        <f>'ادخال البيانات'!J153</f>
        <v>0</v>
      </c>
      <c r="H150" s="348" t="e">
        <f t="shared" si="41"/>
        <v>#DIV/0!</v>
      </c>
      <c r="I150" s="336"/>
      <c r="J150" s="349">
        <f>'ادخال البيانات'!K153</f>
        <v>0</v>
      </c>
      <c r="K150" s="350" t="e">
        <f t="shared" si="42"/>
        <v>#DIV/0!</v>
      </c>
      <c r="L150" s="336"/>
      <c r="M150" s="351">
        <f>'ادخال البيانات'!L153</f>
        <v>0</v>
      </c>
      <c r="N150" s="352" t="e">
        <f t="shared" si="43"/>
        <v>#DIV/0!</v>
      </c>
      <c r="O150" s="336"/>
      <c r="P150" s="353">
        <f>'ادخال البيانات'!M153</f>
        <v>0</v>
      </c>
      <c r="Q150" s="354" t="e">
        <f t="shared" si="44"/>
        <v>#DIV/0!</v>
      </c>
      <c r="R150" s="56"/>
      <c r="S150" s="345"/>
      <c r="T150" s="56"/>
      <c r="U150" s="345"/>
      <c r="V150" s="56"/>
      <c r="W150" s="345"/>
      <c r="X150" s="56"/>
    </row>
    <row r="151" spans="4:24" hidden="1" x14ac:dyDescent="0.3">
      <c r="D151" s="88">
        <f>'ادخال البيانات'!D154</f>
        <v>0</v>
      </c>
      <c r="E151" s="346" t="e">
        <f t="shared" si="40"/>
        <v>#DIV/0!</v>
      </c>
      <c r="F151" s="336"/>
      <c r="G151" s="347">
        <f>'ادخال البيانات'!J154</f>
        <v>0</v>
      </c>
      <c r="H151" s="348" t="e">
        <f t="shared" si="41"/>
        <v>#DIV/0!</v>
      </c>
      <c r="I151" s="336"/>
      <c r="J151" s="349">
        <f>'ادخال البيانات'!K154</f>
        <v>0</v>
      </c>
      <c r="K151" s="350" t="e">
        <f t="shared" si="42"/>
        <v>#DIV/0!</v>
      </c>
      <c r="L151" s="336"/>
      <c r="M151" s="351">
        <f>'ادخال البيانات'!L154</f>
        <v>0</v>
      </c>
      <c r="N151" s="352" t="e">
        <f t="shared" si="43"/>
        <v>#DIV/0!</v>
      </c>
      <c r="O151" s="336"/>
      <c r="P151" s="353">
        <f>'ادخال البيانات'!M154</f>
        <v>0</v>
      </c>
      <c r="Q151" s="354" t="e">
        <f t="shared" si="44"/>
        <v>#DIV/0!</v>
      </c>
      <c r="R151" s="56"/>
      <c r="S151" s="345"/>
      <c r="T151" s="56"/>
      <c r="U151" s="345"/>
      <c r="V151" s="56"/>
      <c r="W151" s="345"/>
      <c r="X151" s="56"/>
    </row>
    <row r="152" spans="4:24" hidden="1" x14ac:dyDescent="0.3">
      <c r="D152" s="88">
        <f>'ادخال البيانات'!D155</f>
        <v>0</v>
      </c>
      <c r="E152" s="346" t="e">
        <f t="shared" si="40"/>
        <v>#DIV/0!</v>
      </c>
      <c r="F152" s="336"/>
      <c r="G152" s="347">
        <f>'ادخال البيانات'!J155</f>
        <v>0</v>
      </c>
      <c r="H152" s="348" t="e">
        <f t="shared" si="41"/>
        <v>#DIV/0!</v>
      </c>
      <c r="I152" s="336"/>
      <c r="J152" s="349">
        <f>'ادخال البيانات'!K155</f>
        <v>0</v>
      </c>
      <c r="K152" s="350" t="e">
        <f t="shared" si="42"/>
        <v>#DIV/0!</v>
      </c>
      <c r="L152" s="336"/>
      <c r="M152" s="351">
        <f>'ادخال البيانات'!L155</f>
        <v>0</v>
      </c>
      <c r="N152" s="352" t="e">
        <f t="shared" si="43"/>
        <v>#DIV/0!</v>
      </c>
      <c r="O152" s="336"/>
      <c r="P152" s="353">
        <f>'ادخال البيانات'!M155</f>
        <v>0</v>
      </c>
      <c r="Q152" s="354" t="e">
        <f t="shared" si="44"/>
        <v>#DIV/0!</v>
      </c>
      <c r="R152" s="56"/>
      <c r="S152" s="345"/>
      <c r="T152" s="56"/>
      <c r="U152" s="345"/>
      <c r="V152" s="56"/>
      <c r="W152" s="345"/>
      <c r="X152" s="56"/>
    </row>
    <row r="153" spans="4:24" hidden="1" x14ac:dyDescent="0.3">
      <c r="D153" s="88">
        <f>'ادخال البيانات'!D156</f>
        <v>0</v>
      </c>
      <c r="E153" s="346" t="e">
        <f t="shared" si="40"/>
        <v>#DIV/0!</v>
      </c>
      <c r="F153" s="336"/>
      <c r="G153" s="347">
        <f>'ادخال البيانات'!J156</f>
        <v>0</v>
      </c>
      <c r="H153" s="348" t="e">
        <f t="shared" si="41"/>
        <v>#DIV/0!</v>
      </c>
      <c r="I153" s="336"/>
      <c r="J153" s="349">
        <f>'ادخال البيانات'!K156</f>
        <v>0</v>
      </c>
      <c r="K153" s="350" t="e">
        <f t="shared" si="42"/>
        <v>#DIV/0!</v>
      </c>
      <c r="L153" s="336"/>
      <c r="M153" s="351">
        <f>'ادخال البيانات'!L156</f>
        <v>0</v>
      </c>
      <c r="N153" s="352" t="e">
        <f t="shared" si="43"/>
        <v>#DIV/0!</v>
      </c>
      <c r="O153" s="336"/>
      <c r="P153" s="353">
        <f>'ادخال البيانات'!M156</f>
        <v>0</v>
      </c>
      <c r="Q153" s="354" t="e">
        <f t="shared" si="44"/>
        <v>#DIV/0!</v>
      </c>
      <c r="R153" s="56"/>
      <c r="S153" s="345"/>
      <c r="T153" s="56"/>
      <c r="U153" s="345"/>
      <c r="V153" s="56"/>
      <c r="W153" s="345"/>
      <c r="X153" s="56"/>
    </row>
    <row r="154" spans="4:24" hidden="1" x14ac:dyDescent="0.3">
      <c r="D154" s="88">
        <f>'ادخال البيانات'!D157</f>
        <v>0</v>
      </c>
      <c r="E154" s="346" t="e">
        <f t="shared" si="40"/>
        <v>#DIV/0!</v>
      </c>
      <c r="F154" s="336"/>
      <c r="G154" s="347">
        <f>'ادخال البيانات'!J157</f>
        <v>0</v>
      </c>
      <c r="H154" s="348" t="e">
        <f t="shared" si="41"/>
        <v>#DIV/0!</v>
      </c>
      <c r="I154" s="336"/>
      <c r="J154" s="349">
        <f>'ادخال البيانات'!K157</f>
        <v>0</v>
      </c>
      <c r="K154" s="350" t="e">
        <f t="shared" si="42"/>
        <v>#DIV/0!</v>
      </c>
      <c r="L154" s="336"/>
      <c r="M154" s="351">
        <f>'ادخال البيانات'!L157</f>
        <v>0</v>
      </c>
      <c r="N154" s="352" t="e">
        <f t="shared" si="43"/>
        <v>#DIV/0!</v>
      </c>
      <c r="O154" s="336"/>
      <c r="P154" s="353">
        <f>'ادخال البيانات'!M157</f>
        <v>0</v>
      </c>
      <c r="Q154" s="354" t="e">
        <f t="shared" si="44"/>
        <v>#DIV/0!</v>
      </c>
      <c r="R154" s="56"/>
      <c r="S154" s="345"/>
      <c r="T154" s="56"/>
      <c r="U154" s="345"/>
      <c r="V154" s="56"/>
      <c r="W154" s="345"/>
      <c r="X154" s="56"/>
    </row>
    <row r="155" spans="4:24" hidden="1" x14ac:dyDescent="0.3">
      <c r="D155" s="88">
        <f>'ادخال البيانات'!D158</f>
        <v>0</v>
      </c>
      <c r="E155" s="346" t="e">
        <f t="shared" si="40"/>
        <v>#DIV/0!</v>
      </c>
      <c r="F155" s="336"/>
      <c r="G155" s="347">
        <f>'ادخال البيانات'!J158</f>
        <v>0</v>
      </c>
      <c r="H155" s="348" t="e">
        <f t="shared" si="41"/>
        <v>#DIV/0!</v>
      </c>
      <c r="I155" s="336"/>
      <c r="J155" s="349">
        <f>'ادخال البيانات'!K158</f>
        <v>0</v>
      </c>
      <c r="K155" s="350" t="e">
        <f t="shared" si="42"/>
        <v>#DIV/0!</v>
      </c>
      <c r="L155" s="336"/>
      <c r="M155" s="351">
        <f>'ادخال البيانات'!L158</f>
        <v>0</v>
      </c>
      <c r="N155" s="352" t="e">
        <f t="shared" si="43"/>
        <v>#DIV/0!</v>
      </c>
      <c r="O155" s="336"/>
      <c r="P155" s="353">
        <f>'ادخال البيانات'!M158</f>
        <v>0</v>
      </c>
      <c r="Q155" s="354" t="e">
        <f t="shared" si="44"/>
        <v>#DIV/0!</v>
      </c>
      <c r="R155" s="56"/>
      <c r="S155" s="345"/>
      <c r="T155" s="56"/>
      <c r="U155" s="345"/>
      <c r="V155" s="56"/>
      <c r="W155" s="345"/>
      <c r="X155" s="56"/>
    </row>
    <row r="156" spans="4:24" hidden="1" x14ac:dyDescent="0.3">
      <c r="D156" s="88">
        <f>'ادخال البيانات'!D159</f>
        <v>0</v>
      </c>
      <c r="E156" s="346" t="e">
        <f t="shared" si="40"/>
        <v>#DIV/0!</v>
      </c>
      <c r="F156" s="336"/>
      <c r="G156" s="347">
        <f>'ادخال البيانات'!J159</f>
        <v>0</v>
      </c>
      <c r="H156" s="348" t="e">
        <f t="shared" si="41"/>
        <v>#DIV/0!</v>
      </c>
      <c r="I156" s="336"/>
      <c r="J156" s="349">
        <f>'ادخال البيانات'!K159</f>
        <v>0</v>
      </c>
      <c r="K156" s="350" t="e">
        <f t="shared" si="42"/>
        <v>#DIV/0!</v>
      </c>
      <c r="L156" s="336"/>
      <c r="M156" s="351">
        <f>'ادخال البيانات'!L159</f>
        <v>0</v>
      </c>
      <c r="N156" s="352" t="e">
        <f t="shared" si="43"/>
        <v>#DIV/0!</v>
      </c>
      <c r="O156" s="336"/>
      <c r="P156" s="353">
        <f>'ادخال البيانات'!M159</f>
        <v>0</v>
      </c>
      <c r="Q156" s="354" t="e">
        <f t="shared" si="44"/>
        <v>#DIV/0!</v>
      </c>
      <c r="R156" s="56"/>
      <c r="S156" s="345"/>
      <c r="T156" s="56"/>
      <c r="U156" s="345"/>
      <c r="V156" s="56"/>
      <c r="W156" s="345"/>
      <c r="X156" s="56"/>
    </row>
    <row r="157" spans="4:24" hidden="1" x14ac:dyDescent="0.3">
      <c r="D157" s="88">
        <f>'ادخال البيانات'!D160</f>
        <v>0</v>
      </c>
      <c r="E157" s="346" t="e">
        <f t="shared" si="40"/>
        <v>#DIV/0!</v>
      </c>
      <c r="F157" s="336"/>
      <c r="G157" s="347">
        <f>'ادخال البيانات'!J160</f>
        <v>0</v>
      </c>
      <c r="H157" s="348" t="e">
        <f t="shared" si="41"/>
        <v>#DIV/0!</v>
      </c>
      <c r="I157" s="336"/>
      <c r="J157" s="349">
        <f>'ادخال البيانات'!K160</f>
        <v>0</v>
      </c>
      <c r="K157" s="350" t="e">
        <f t="shared" si="42"/>
        <v>#DIV/0!</v>
      </c>
      <c r="L157" s="336"/>
      <c r="M157" s="351">
        <f>'ادخال البيانات'!L160</f>
        <v>0</v>
      </c>
      <c r="N157" s="352" t="e">
        <f t="shared" si="43"/>
        <v>#DIV/0!</v>
      </c>
      <c r="O157" s="336"/>
      <c r="P157" s="353">
        <f>'ادخال البيانات'!M160</f>
        <v>0</v>
      </c>
      <c r="Q157" s="354" t="e">
        <f t="shared" si="44"/>
        <v>#DIV/0!</v>
      </c>
      <c r="R157" s="56"/>
      <c r="S157" s="345"/>
      <c r="T157" s="56"/>
      <c r="U157" s="345"/>
      <c r="V157" s="56"/>
      <c r="W157" s="345"/>
      <c r="X157" s="56"/>
    </row>
    <row r="158" spans="4:24" hidden="1" x14ac:dyDescent="0.3">
      <c r="D158" s="88">
        <f>'ادخال البيانات'!D161</f>
        <v>0</v>
      </c>
      <c r="E158" s="346" t="e">
        <f t="shared" si="40"/>
        <v>#DIV/0!</v>
      </c>
      <c r="F158" s="336"/>
      <c r="G158" s="347">
        <f>'ادخال البيانات'!J161</f>
        <v>0</v>
      </c>
      <c r="H158" s="348" t="e">
        <f t="shared" si="41"/>
        <v>#DIV/0!</v>
      </c>
      <c r="I158" s="336"/>
      <c r="J158" s="349">
        <f>'ادخال البيانات'!K161</f>
        <v>0</v>
      </c>
      <c r="K158" s="350" t="e">
        <f t="shared" si="42"/>
        <v>#DIV/0!</v>
      </c>
      <c r="L158" s="336"/>
      <c r="M158" s="351">
        <f>'ادخال البيانات'!L161</f>
        <v>0</v>
      </c>
      <c r="N158" s="352" t="e">
        <f t="shared" si="43"/>
        <v>#DIV/0!</v>
      </c>
      <c r="O158" s="336"/>
      <c r="P158" s="353">
        <f>'ادخال البيانات'!M161</f>
        <v>0</v>
      </c>
      <c r="Q158" s="354" t="e">
        <f t="shared" si="44"/>
        <v>#DIV/0!</v>
      </c>
      <c r="R158" s="56"/>
      <c r="S158" s="345"/>
      <c r="T158" s="56"/>
      <c r="U158" s="345"/>
      <c r="V158" s="56"/>
      <c r="W158" s="345"/>
      <c r="X158" s="56"/>
    </row>
    <row r="159" spans="4:24" hidden="1" x14ac:dyDescent="0.3">
      <c r="D159" s="88">
        <f>'ادخال البيانات'!D162</f>
        <v>0</v>
      </c>
      <c r="E159" s="346" t="e">
        <f t="shared" si="40"/>
        <v>#DIV/0!</v>
      </c>
      <c r="F159" s="336"/>
      <c r="G159" s="347">
        <f>'ادخال البيانات'!J162</f>
        <v>0</v>
      </c>
      <c r="H159" s="348" t="e">
        <f t="shared" si="41"/>
        <v>#DIV/0!</v>
      </c>
      <c r="I159" s="336"/>
      <c r="J159" s="349">
        <f>'ادخال البيانات'!K162</f>
        <v>0</v>
      </c>
      <c r="K159" s="350" t="e">
        <f t="shared" si="42"/>
        <v>#DIV/0!</v>
      </c>
      <c r="L159" s="336"/>
      <c r="M159" s="351">
        <f>'ادخال البيانات'!L162</f>
        <v>0</v>
      </c>
      <c r="N159" s="352" t="e">
        <f t="shared" si="43"/>
        <v>#DIV/0!</v>
      </c>
      <c r="O159" s="336"/>
      <c r="P159" s="353">
        <f>'ادخال البيانات'!M162</f>
        <v>0</v>
      </c>
      <c r="Q159" s="354" t="e">
        <f t="shared" si="44"/>
        <v>#DIV/0!</v>
      </c>
      <c r="R159" s="56"/>
      <c r="S159" s="345"/>
      <c r="T159" s="56"/>
      <c r="U159" s="345"/>
      <c r="V159" s="56"/>
      <c r="W159" s="345"/>
      <c r="X159" s="56"/>
    </row>
    <row r="160" spans="4:24" hidden="1" x14ac:dyDescent="0.3">
      <c r="D160" s="88">
        <f>'ادخال البيانات'!D163</f>
        <v>0</v>
      </c>
      <c r="E160" s="346" t="e">
        <f t="shared" si="40"/>
        <v>#DIV/0!</v>
      </c>
      <c r="F160" s="336"/>
      <c r="G160" s="347">
        <f>'ادخال البيانات'!J163</f>
        <v>0</v>
      </c>
      <c r="H160" s="348" t="e">
        <f t="shared" si="41"/>
        <v>#DIV/0!</v>
      </c>
      <c r="I160" s="336"/>
      <c r="J160" s="349">
        <f>'ادخال البيانات'!K163</f>
        <v>0</v>
      </c>
      <c r="K160" s="350" t="e">
        <f t="shared" si="42"/>
        <v>#DIV/0!</v>
      </c>
      <c r="L160" s="336"/>
      <c r="M160" s="351">
        <f>'ادخال البيانات'!L163</f>
        <v>0</v>
      </c>
      <c r="N160" s="352" t="e">
        <f t="shared" si="43"/>
        <v>#DIV/0!</v>
      </c>
      <c r="O160" s="336"/>
      <c r="P160" s="353">
        <f>'ادخال البيانات'!M163</f>
        <v>0</v>
      </c>
      <c r="Q160" s="354" t="e">
        <f t="shared" si="44"/>
        <v>#DIV/0!</v>
      </c>
      <c r="R160" s="56"/>
      <c r="S160" s="345"/>
      <c r="T160" s="56"/>
      <c r="U160" s="345"/>
      <c r="V160" s="56"/>
      <c r="W160" s="345"/>
      <c r="X160" s="56"/>
    </row>
    <row r="161" spans="4:24" hidden="1" x14ac:dyDescent="0.3">
      <c r="D161" s="88">
        <f>'ادخال البيانات'!D164</f>
        <v>0</v>
      </c>
      <c r="E161" s="346" t="e">
        <f t="shared" si="40"/>
        <v>#DIV/0!</v>
      </c>
      <c r="F161" s="336"/>
      <c r="G161" s="347">
        <f>'ادخال البيانات'!J164</f>
        <v>0</v>
      </c>
      <c r="H161" s="348" t="e">
        <f t="shared" si="41"/>
        <v>#DIV/0!</v>
      </c>
      <c r="I161" s="336"/>
      <c r="J161" s="349">
        <f>'ادخال البيانات'!K164</f>
        <v>0</v>
      </c>
      <c r="K161" s="350" t="e">
        <f t="shared" si="42"/>
        <v>#DIV/0!</v>
      </c>
      <c r="L161" s="336"/>
      <c r="M161" s="351">
        <f>'ادخال البيانات'!L164</f>
        <v>0</v>
      </c>
      <c r="N161" s="352" t="e">
        <f t="shared" si="43"/>
        <v>#DIV/0!</v>
      </c>
      <c r="O161" s="336"/>
      <c r="P161" s="353">
        <f>'ادخال البيانات'!M164</f>
        <v>0</v>
      </c>
      <c r="Q161" s="354" t="e">
        <f t="shared" si="44"/>
        <v>#DIV/0!</v>
      </c>
      <c r="R161" s="56"/>
      <c r="S161" s="345"/>
      <c r="T161" s="56"/>
      <c r="U161" s="345"/>
      <c r="V161" s="56"/>
      <c r="W161" s="345"/>
      <c r="X161" s="56"/>
    </row>
    <row r="162" spans="4:24" hidden="1" x14ac:dyDescent="0.3">
      <c r="D162" s="88">
        <f>'ادخال البيانات'!D165</f>
        <v>0</v>
      </c>
      <c r="E162" s="346" t="e">
        <f t="shared" si="40"/>
        <v>#DIV/0!</v>
      </c>
      <c r="F162" s="336"/>
      <c r="G162" s="347">
        <f>'ادخال البيانات'!J165</f>
        <v>0</v>
      </c>
      <c r="H162" s="348" t="e">
        <f t="shared" si="41"/>
        <v>#DIV/0!</v>
      </c>
      <c r="I162" s="336"/>
      <c r="J162" s="349">
        <f>'ادخال البيانات'!K165</f>
        <v>0</v>
      </c>
      <c r="K162" s="350" t="e">
        <f t="shared" si="42"/>
        <v>#DIV/0!</v>
      </c>
      <c r="L162" s="336"/>
      <c r="M162" s="351">
        <f>'ادخال البيانات'!L165</f>
        <v>0</v>
      </c>
      <c r="N162" s="352" t="e">
        <f t="shared" si="43"/>
        <v>#DIV/0!</v>
      </c>
      <c r="O162" s="336"/>
      <c r="P162" s="353">
        <f>'ادخال البيانات'!M165</f>
        <v>0</v>
      </c>
      <c r="Q162" s="354" t="e">
        <f t="shared" si="44"/>
        <v>#DIV/0!</v>
      </c>
      <c r="R162" s="56"/>
      <c r="S162" s="345"/>
      <c r="T162" s="56"/>
      <c r="U162" s="345"/>
      <c r="V162" s="56"/>
      <c r="W162" s="345"/>
      <c r="X162" s="56"/>
    </row>
    <row r="163" spans="4:24" hidden="1" x14ac:dyDescent="0.3">
      <c r="D163" s="88">
        <f>'ادخال البيانات'!D166</f>
        <v>0</v>
      </c>
      <c r="E163" s="346" t="e">
        <f t="shared" si="40"/>
        <v>#DIV/0!</v>
      </c>
      <c r="F163" s="336"/>
      <c r="G163" s="347">
        <f>'ادخال البيانات'!J166</f>
        <v>0</v>
      </c>
      <c r="H163" s="348" t="e">
        <f t="shared" ref="H163:H178" si="45">G163/$S$8</f>
        <v>#DIV/0!</v>
      </c>
      <c r="I163" s="336"/>
      <c r="J163" s="349">
        <f>'ادخال البيانات'!K166</f>
        <v>0</v>
      </c>
      <c r="K163" s="350" t="e">
        <f t="shared" ref="K163:K178" si="46">J163/$S$8</f>
        <v>#DIV/0!</v>
      </c>
      <c r="L163" s="336"/>
      <c r="M163" s="351">
        <f>'ادخال البيانات'!L166</f>
        <v>0</v>
      </c>
      <c r="N163" s="352" t="e">
        <f t="shared" ref="N163:N178" si="47">M163/$S$8</f>
        <v>#DIV/0!</v>
      </c>
      <c r="O163" s="336"/>
      <c r="P163" s="353">
        <f>'ادخال البيانات'!M166</f>
        <v>0</v>
      </c>
      <c r="Q163" s="354" t="e">
        <f t="shared" ref="Q163:Q178" si="48">P163/$S$8</f>
        <v>#DIV/0!</v>
      </c>
      <c r="R163" s="56"/>
      <c r="S163" s="345"/>
      <c r="T163" s="56"/>
      <c r="U163" s="345"/>
      <c r="V163" s="56"/>
      <c r="W163" s="345"/>
      <c r="X163" s="56"/>
    </row>
    <row r="164" spans="4:24" hidden="1" x14ac:dyDescent="0.3">
      <c r="D164" s="88">
        <f>'ادخال البيانات'!D167</f>
        <v>0</v>
      </c>
      <c r="E164" s="346" t="e">
        <f t="shared" si="40"/>
        <v>#DIV/0!</v>
      </c>
      <c r="F164" s="336"/>
      <c r="G164" s="347">
        <f>'ادخال البيانات'!J167</f>
        <v>0</v>
      </c>
      <c r="H164" s="348" t="e">
        <f t="shared" si="45"/>
        <v>#DIV/0!</v>
      </c>
      <c r="I164" s="336"/>
      <c r="J164" s="349">
        <f>'ادخال البيانات'!K167</f>
        <v>0</v>
      </c>
      <c r="K164" s="350" t="e">
        <f t="shared" si="46"/>
        <v>#DIV/0!</v>
      </c>
      <c r="L164" s="336"/>
      <c r="M164" s="351">
        <f>'ادخال البيانات'!L167</f>
        <v>0</v>
      </c>
      <c r="N164" s="352" t="e">
        <f t="shared" si="47"/>
        <v>#DIV/0!</v>
      </c>
      <c r="O164" s="336"/>
      <c r="P164" s="353">
        <f>'ادخال البيانات'!M167</f>
        <v>0</v>
      </c>
      <c r="Q164" s="354" t="e">
        <f t="shared" si="48"/>
        <v>#DIV/0!</v>
      </c>
      <c r="R164" s="56"/>
      <c r="S164" s="345"/>
      <c r="T164" s="56"/>
      <c r="U164" s="345"/>
      <c r="V164" s="56"/>
      <c r="W164" s="345"/>
      <c r="X164" s="56"/>
    </row>
    <row r="165" spans="4:24" hidden="1" x14ac:dyDescent="0.3">
      <c r="D165" s="88">
        <f>'ادخال البيانات'!D168</f>
        <v>0</v>
      </c>
      <c r="E165" s="346" t="e">
        <f t="shared" si="40"/>
        <v>#DIV/0!</v>
      </c>
      <c r="F165" s="336"/>
      <c r="G165" s="347">
        <f>'ادخال البيانات'!J168</f>
        <v>0</v>
      </c>
      <c r="H165" s="348" t="e">
        <f t="shared" si="45"/>
        <v>#DIV/0!</v>
      </c>
      <c r="I165" s="336"/>
      <c r="J165" s="349">
        <f>'ادخال البيانات'!K168</f>
        <v>0</v>
      </c>
      <c r="K165" s="350" t="e">
        <f t="shared" si="46"/>
        <v>#DIV/0!</v>
      </c>
      <c r="L165" s="336"/>
      <c r="M165" s="351">
        <f>'ادخال البيانات'!L168</f>
        <v>0</v>
      </c>
      <c r="N165" s="352" t="e">
        <f t="shared" si="47"/>
        <v>#DIV/0!</v>
      </c>
      <c r="O165" s="336"/>
      <c r="P165" s="353">
        <f>'ادخال البيانات'!M168</f>
        <v>0</v>
      </c>
      <c r="Q165" s="354" t="e">
        <f t="shared" si="48"/>
        <v>#DIV/0!</v>
      </c>
      <c r="R165" s="56"/>
      <c r="S165" s="345"/>
      <c r="T165" s="56"/>
      <c r="U165" s="345"/>
      <c r="V165" s="56"/>
      <c r="W165" s="345"/>
      <c r="X165" s="56"/>
    </row>
    <row r="166" spans="4:24" hidden="1" x14ac:dyDescent="0.3">
      <c r="D166" s="88">
        <f>'ادخال البيانات'!D169</f>
        <v>0</v>
      </c>
      <c r="E166" s="346" t="e">
        <f t="shared" si="40"/>
        <v>#DIV/0!</v>
      </c>
      <c r="F166" s="336"/>
      <c r="G166" s="347">
        <f>'ادخال البيانات'!J169</f>
        <v>0</v>
      </c>
      <c r="H166" s="348" t="e">
        <f t="shared" si="45"/>
        <v>#DIV/0!</v>
      </c>
      <c r="I166" s="336"/>
      <c r="J166" s="349">
        <f>'ادخال البيانات'!K169</f>
        <v>0</v>
      </c>
      <c r="K166" s="350" t="e">
        <f t="shared" si="46"/>
        <v>#DIV/0!</v>
      </c>
      <c r="L166" s="336"/>
      <c r="M166" s="351">
        <f>'ادخال البيانات'!L169</f>
        <v>0</v>
      </c>
      <c r="N166" s="352" t="e">
        <f t="shared" si="47"/>
        <v>#DIV/0!</v>
      </c>
      <c r="O166" s="336"/>
      <c r="P166" s="353">
        <f>'ادخال البيانات'!M169</f>
        <v>0</v>
      </c>
      <c r="Q166" s="354" t="e">
        <f t="shared" si="48"/>
        <v>#DIV/0!</v>
      </c>
      <c r="R166" s="56"/>
      <c r="S166" s="345"/>
      <c r="T166" s="56"/>
      <c r="U166" s="345"/>
      <c r="V166" s="56"/>
      <c r="W166" s="345"/>
      <c r="X166" s="56"/>
    </row>
    <row r="167" spans="4:24" hidden="1" x14ac:dyDescent="0.3">
      <c r="D167" s="88">
        <f>'ادخال البيانات'!D170</f>
        <v>0</v>
      </c>
      <c r="E167" s="346" t="e">
        <f t="shared" si="40"/>
        <v>#DIV/0!</v>
      </c>
      <c r="F167" s="336"/>
      <c r="G167" s="347">
        <f>'ادخال البيانات'!J170</f>
        <v>0</v>
      </c>
      <c r="H167" s="348" t="e">
        <f t="shared" si="45"/>
        <v>#DIV/0!</v>
      </c>
      <c r="I167" s="336"/>
      <c r="J167" s="349">
        <f>'ادخال البيانات'!K170</f>
        <v>0</v>
      </c>
      <c r="K167" s="350" t="e">
        <f t="shared" si="46"/>
        <v>#DIV/0!</v>
      </c>
      <c r="L167" s="336"/>
      <c r="M167" s="351">
        <f>'ادخال البيانات'!L170</f>
        <v>0</v>
      </c>
      <c r="N167" s="352" t="e">
        <f t="shared" si="47"/>
        <v>#DIV/0!</v>
      </c>
      <c r="O167" s="336"/>
      <c r="P167" s="353">
        <f>'ادخال البيانات'!M170</f>
        <v>0</v>
      </c>
      <c r="Q167" s="354" t="e">
        <f t="shared" si="48"/>
        <v>#DIV/0!</v>
      </c>
      <c r="R167" s="56"/>
      <c r="S167" s="345"/>
      <c r="T167" s="56"/>
      <c r="U167" s="345"/>
      <c r="V167" s="56"/>
      <c r="W167" s="345"/>
      <c r="X167" s="56"/>
    </row>
    <row r="168" spans="4:24" hidden="1" x14ac:dyDescent="0.3">
      <c r="D168" s="88">
        <f>'ادخال البيانات'!D171</f>
        <v>0</v>
      </c>
      <c r="E168" s="346" t="e">
        <f t="shared" si="40"/>
        <v>#DIV/0!</v>
      </c>
      <c r="F168" s="336"/>
      <c r="G168" s="347">
        <f>'ادخال البيانات'!J171</f>
        <v>0</v>
      </c>
      <c r="H168" s="348" t="e">
        <f t="shared" si="45"/>
        <v>#DIV/0!</v>
      </c>
      <c r="I168" s="336"/>
      <c r="J168" s="349">
        <f>'ادخال البيانات'!K171</f>
        <v>0</v>
      </c>
      <c r="K168" s="350" t="e">
        <f t="shared" si="46"/>
        <v>#DIV/0!</v>
      </c>
      <c r="L168" s="336"/>
      <c r="M168" s="351">
        <f>'ادخال البيانات'!L171</f>
        <v>0</v>
      </c>
      <c r="N168" s="352" t="e">
        <f t="shared" si="47"/>
        <v>#DIV/0!</v>
      </c>
      <c r="O168" s="336"/>
      <c r="P168" s="353">
        <f>'ادخال البيانات'!M171</f>
        <v>0</v>
      </c>
      <c r="Q168" s="354" t="e">
        <f t="shared" si="48"/>
        <v>#DIV/0!</v>
      </c>
      <c r="R168" s="56"/>
      <c r="S168" s="345"/>
      <c r="T168" s="56"/>
      <c r="U168" s="345"/>
      <c r="V168" s="56"/>
      <c r="W168" s="345"/>
      <c r="X168" s="56"/>
    </row>
    <row r="169" spans="4:24" hidden="1" x14ac:dyDescent="0.3">
      <c r="D169" s="88">
        <f>'ادخال البيانات'!D172</f>
        <v>0</v>
      </c>
      <c r="E169" s="346" t="e">
        <f t="shared" si="40"/>
        <v>#DIV/0!</v>
      </c>
      <c r="F169" s="336"/>
      <c r="G169" s="347">
        <f>'ادخال البيانات'!J172</f>
        <v>0</v>
      </c>
      <c r="H169" s="348" t="e">
        <f t="shared" si="45"/>
        <v>#DIV/0!</v>
      </c>
      <c r="I169" s="336"/>
      <c r="J169" s="349">
        <f>'ادخال البيانات'!K172</f>
        <v>0</v>
      </c>
      <c r="K169" s="350" t="e">
        <f t="shared" si="46"/>
        <v>#DIV/0!</v>
      </c>
      <c r="L169" s="336"/>
      <c r="M169" s="351">
        <f>'ادخال البيانات'!L172</f>
        <v>0</v>
      </c>
      <c r="N169" s="352" t="e">
        <f t="shared" si="47"/>
        <v>#DIV/0!</v>
      </c>
      <c r="O169" s="336"/>
      <c r="P169" s="353">
        <f>'ادخال البيانات'!M172</f>
        <v>0</v>
      </c>
      <c r="Q169" s="354" t="e">
        <f t="shared" si="48"/>
        <v>#DIV/0!</v>
      </c>
      <c r="R169" s="56"/>
      <c r="S169" s="345"/>
      <c r="T169" s="56"/>
      <c r="U169" s="345"/>
      <c r="V169" s="56"/>
      <c r="W169" s="345"/>
      <c r="X169" s="56"/>
    </row>
    <row r="170" spans="4:24" hidden="1" x14ac:dyDescent="0.3">
      <c r="D170" s="88">
        <f>'ادخال البيانات'!D173</f>
        <v>0</v>
      </c>
      <c r="E170" s="346" t="e">
        <f t="shared" si="40"/>
        <v>#DIV/0!</v>
      </c>
      <c r="F170" s="336"/>
      <c r="G170" s="347">
        <f>'ادخال البيانات'!J173</f>
        <v>0</v>
      </c>
      <c r="H170" s="348" t="e">
        <f t="shared" si="45"/>
        <v>#DIV/0!</v>
      </c>
      <c r="I170" s="336"/>
      <c r="J170" s="349">
        <f>'ادخال البيانات'!K173</f>
        <v>0</v>
      </c>
      <c r="K170" s="350" t="e">
        <f t="shared" si="46"/>
        <v>#DIV/0!</v>
      </c>
      <c r="L170" s="336"/>
      <c r="M170" s="351">
        <f>'ادخال البيانات'!L173</f>
        <v>0</v>
      </c>
      <c r="N170" s="352" t="e">
        <f t="shared" si="47"/>
        <v>#DIV/0!</v>
      </c>
      <c r="O170" s="336"/>
      <c r="P170" s="353">
        <f>'ادخال البيانات'!M173</f>
        <v>0</v>
      </c>
      <c r="Q170" s="354" t="e">
        <f t="shared" si="48"/>
        <v>#DIV/0!</v>
      </c>
      <c r="R170" s="56"/>
      <c r="S170" s="345"/>
      <c r="T170" s="56"/>
      <c r="U170" s="345"/>
      <c r="V170" s="56"/>
      <c r="W170" s="345"/>
      <c r="X170" s="56"/>
    </row>
    <row r="171" spans="4:24" hidden="1" x14ac:dyDescent="0.3">
      <c r="D171" s="88">
        <f>'ادخال البيانات'!D174</f>
        <v>0</v>
      </c>
      <c r="E171" s="346" t="e">
        <f t="shared" si="40"/>
        <v>#DIV/0!</v>
      </c>
      <c r="F171" s="336"/>
      <c r="G171" s="347">
        <f>'ادخال البيانات'!J174</f>
        <v>0</v>
      </c>
      <c r="H171" s="348" t="e">
        <f t="shared" si="45"/>
        <v>#DIV/0!</v>
      </c>
      <c r="I171" s="336"/>
      <c r="J171" s="349">
        <f>'ادخال البيانات'!K174</f>
        <v>0</v>
      </c>
      <c r="K171" s="350" t="e">
        <f t="shared" si="46"/>
        <v>#DIV/0!</v>
      </c>
      <c r="L171" s="336"/>
      <c r="M171" s="351">
        <f>'ادخال البيانات'!L174</f>
        <v>0</v>
      </c>
      <c r="N171" s="352" t="e">
        <f t="shared" si="47"/>
        <v>#DIV/0!</v>
      </c>
      <c r="O171" s="336"/>
      <c r="P171" s="353">
        <f>'ادخال البيانات'!M174</f>
        <v>0</v>
      </c>
      <c r="Q171" s="354" t="e">
        <f t="shared" si="48"/>
        <v>#DIV/0!</v>
      </c>
      <c r="R171" s="56"/>
      <c r="S171" s="345"/>
      <c r="T171" s="56"/>
      <c r="U171" s="345"/>
      <c r="V171" s="56"/>
      <c r="W171" s="345"/>
      <c r="X171" s="56"/>
    </row>
    <row r="172" spans="4:24" hidden="1" x14ac:dyDescent="0.3">
      <c r="D172" s="88">
        <f>'ادخال البيانات'!D175</f>
        <v>0</v>
      </c>
      <c r="E172" s="346" t="e">
        <f t="shared" si="40"/>
        <v>#DIV/0!</v>
      </c>
      <c r="F172" s="336"/>
      <c r="G172" s="347">
        <f>'ادخال البيانات'!J175</f>
        <v>0</v>
      </c>
      <c r="H172" s="348" t="e">
        <f t="shared" si="45"/>
        <v>#DIV/0!</v>
      </c>
      <c r="I172" s="336"/>
      <c r="J172" s="349">
        <f>'ادخال البيانات'!K175</f>
        <v>0</v>
      </c>
      <c r="K172" s="350" t="e">
        <f t="shared" si="46"/>
        <v>#DIV/0!</v>
      </c>
      <c r="L172" s="336"/>
      <c r="M172" s="351">
        <f>'ادخال البيانات'!L175</f>
        <v>0</v>
      </c>
      <c r="N172" s="352" t="e">
        <f t="shared" si="47"/>
        <v>#DIV/0!</v>
      </c>
      <c r="O172" s="336"/>
      <c r="P172" s="353">
        <f>'ادخال البيانات'!M175</f>
        <v>0</v>
      </c>
      <c r="Q172" s="354" t="e">
        <f t="shared" si="48"/>
        <v>#DIV/0!</v>
      </c>
      <c r="R172" s="56"/>
      <c r="S172" s="345"/>
      <c r="T172" s="56"/>
      <c r="U172" s="345"/>
      <c r="V172" s="56"/>
      <c r="W172" s="345"/>
      <c r="X172" s="56"/>
    </row>
    <row r="173" spans="4:24" hidden="1" x14ac:dyDescent="0.3">
      <c r="D173" s="88">
        <f>'ادخال البيانات'!D176</f>
        <v>0</v>
      </c>
      <c r="E173" s="346" t="e">
        <f t="shared" si="40"/>
        <v>#DIV/0!</v>
      </c>
      <c r="F173" s="336"/>
      <c r="G173" s="347">
        <f>'ادخال البيانات'!J176</f>
        <v>0</v>
      </c>
      <c r="H173" s="348" t="e">
        <f t="shared" si="45"/>
        <v>#DIV/0!</v>
      </c>
      <c r="I173" s="336"/>
      <c r="J173" s="349">
        <f>'ادخال البيانات'!K176</f>
        <v>0</v>
      </c>
      <c r="K173" s="350" t="e">
        <f t="shared" si="46"/>
        <v>#DIV/0!</v>
      </c>
      <c r="L173" s="336"/>
      <c r="M173" s="351">
        <f>'ادخال البيانات'!L176</f>
        <v>0</v>
      </c>
      <c r="N173" s="352" t="e">
        <f t="shared" si="47"/>
        <v>#DIV/0!</v>
      </c>
      <c r="O173" s="336"/>
      <c r="P173" s="353">
        <f>'ادخال البيانات'!M176</f>
        <v>0</v>
      </c>
      <c r="Q173" s="354" t="e">
        <f t="shared" si="48"/>
        <v>#DIV/0!</v>
      </c>
      <c r="R173" s="56"/>
      <c r="S173" s="345"/>
      <c r="T173" s="56"/>
      <c r="U173" s="345"/>
      <c r="V173" s="56"/>
      <c r="W173" s="345"/>
      <c r="X173" s="56"/>
    </row>
    <row r="174" spans="4:24" hidden="1" x14ac:dyDescent="0.3">
      <c r="D174" s="88">
        <f>'ادخال البيانات'!D177</f>
        <v>0</v>
      </c>
      <c r="E174" s="346" t="e">
        <f t="shared" si="40"/>
        <v>#DIV/0!</v>
      </c>
      <c r="F174" s="336"/>
      <c r="G174" s="347">
        <f>'ادخال البيانات'!J177</f>
        <v>0</v>
      </c>
      <c r="H174" s="348" t="e">
        <f t="shared" si="45"/>
        <v>#DIV/0!</v>
      </c>
      <c r="I174" s="336"/>
      <c r="J174" s="349">
        <f>'ادخال البيانات'!K177</f>
        <v>0</v>
      </c>
      <c r="K174" s="350" t="e">
        <f t="shared" si="46"/>
        <v>#DIV/0!</v>
      </c>
      <c r="L174" s="336"/>
      <c r="M174" s="351">
        <f>'ادخال البيانات'!L177</f>
        <v>0</v>
      </c>
      <c r="N174" s="352" t="e">
        <f t="shared" si="47"/>
        <v>#DIV/0!</v>
      </c>
      <c r="O174" s="336"/>
      <c r="P174" s="353">
        <f>'ادخال البيانات'!M177</f>
        <v>0</v>
      </c>
      <c r="Q174" s="354" t="e">
        <f t="shared" si="48"/>
        <v>#DIV/0!</v>
      </c>
      <c r="R174" s="56"/>
      <c r="S174" s="345"/>
      <c r="T174" s="56"/>
      <c r="U174" s="345"/>
      <c r="V174" s="56"/>
      <c r="W174" s="345"/>
      <c r="X174" s="56"/>
    </row>
    <row r="175" spans="4:24" hidden="1" x14ac:dyDescent="0.3">
      <c r="D175" s="88">
        <f>'ادخال البيانات'!D178</f>
        <v>0</v>
      </c>
      <c r="E175" s="346" t="e">
        <f t="shared" si="40"/>
        <v>#DIV/0!</v>
      </c>
      <c r="F175" s="336"/>
      <c r="G175" s="347">
        <f>'ادخال البيانات'!J178</f>
        <v>0</v>
      </c>
      <c r="H175" s="348" t="e">
        <f t="shared" si="45"/>
        <v>#DIV/0!</v>
      </c>
      <c r="I175" s="336"/>
      <c r="J175" s="349">
        <f>'ادخال البيانات'!K178</f>
        <v>0</v>
      </c>
      <c r="K175" s="350" t="e">
        <f t="shared" si="46"/>
        <v>#DIV/0!</v>
      </c>
      <c r="L175" s="336"/>
      <c r="M175" s="351">
        <f>'ادخال البيانات'!L178</f>
        <v>0</v>
      </c>
      <c r="N175" s="352" t="e">
        <f t="shared" si="47"/>
        <v>#DIV/0!</v>
      </c>
      <c r="O175" s="336"/>
      <c r="P175" s="353">
        <f>'ادخال البيانات'!M178</f>
        <v>0</v>
      </c>
      <c r="Q175" s="354" t="e">
        <f t="shared" si="48"/>
        <v>#DIV/0!</v>
      </c>
      <c r="R175" s="56"/>
      <c r="S175" s="345"/>
      <c r="T175" s="56"/>
      <c r="U175" s="345"/>
      <c r="V175" s="56"/>
      <c r="W175" s="345"/>
      <c r="X175" s="56"/>
    </row>
    <row r="176" spans="4:24" hidden="1" x14ac:dyDescent="0.3">
      <c r="D176" s="88">
        <f>'ادخال البيانات'!D179</f>
        <v>0</v>
      </c>
      <c r="E176" s="346" t="e">
        <f t="shared" si="40"/>
        <v>#DIV/0!</v>
      </c>
      <c r="F176" s="336"/>
      <c r="G176" s="347">
        <f>'ادخال البيانات'!J179</f>
        <v>0</v>
      </c>
      <c r="H176" s="348" t="e">
        <f t="shared" si="45"/>
        <v>#DIV/0!</v>
      </c>
      <c r="I176" s="336"/>
      <c r="J176" s="349">
        <f>'ادخال البيانات'!K179</f>
        <v>0</v>
      </c>
      <c r="K176" s="350" t="e">
        <f t="shared" si="46"/>
        <v>#DIV/0!</v>
      </c>
      <c r="L176" s="336"/>
      <c r="M176" s="351">
        <f>'ادخال البيانات'!L179</f>
        <v>0</v>
      </c>
      <c r="N176" s="352" t="e">
        <f t="shared" si="47"/>
        <v>#DIV/0!</v>
      </c>
      <c r="O176" s="336"/>
      <c r="P176" s="353">
        <f>'ادخال البيانات'!M179</f>
        <v>0</v>
      </c>
      <c r="Q176" s="354" t="e">
        <f t="shared" si="48"/>
        <v>#DIV/0!</v>
      </c>
      <c r="R176" s="56"/>
      <c r="S176" s="345"/>
      <c r="T176" s="56"/>
      <c r="U176" s="345"/>
      <c r="V176" s="56"/>
      <c r="W176" s="345"/>
      <c r="X176" s="56"/>
    </row>
    <row r="177" spans="4:24" hidden="1" x14ac:dyDescent="0.3">
      <c r="D177" s="88">
        <f>'ادخال البيانات'!D180</f>
        <v>0</v>
      </c>
      <c r="E177" s="346" t="e">
        <f t="shared" si="40"/>
        <v>#DIV/0!</v>
      </c>
      <c r="F177" s="336"/>
      <c r="G177" s="347">
        <f>'ادخال البيانات'!J180</f>
        <v>0</v>
      </c>
      <c r="H177" s="348" t="e">
        <f t="shared" si="45"/>
        <v>#DIV/0!</v>
      </c>
      <c r="I177" s="336"/>
      <c r="J177" s="349">
        <f>'ادخال البيانات'!K180</f>
        <v>0</v>
      </c>
      <c r="K177" s="350" t="e">
        <f t="shared" si="46"/>
        <v>#DIV/0!</v>
      </c>
      <c r="L177" s="336"/>
      <c r="M177" s="351">
        <f>'ادخال البيانات'!L180</f>
        <v>0</v>
      </c>
      <c r="N177" s="352" t="e">
        <f t="shared" si="47"/>
        <v>#DIV/0!</v>
      </c>
      <c r="O177" s="336"/>
      <c r="P177" s="353">
        <f>'ادخال البيانات'!M180</f>
        <v>0</v>
      </c>
      <c r="Q177" s="354" t="e">
        <f t="shared" si="48"/>
        <v>#DIV/0!</v>
      </c>
      <c r="R177" s="56"/>
      <c r="S177" s="345"/>
      <c r="T177" s="56"/>
      <c r="U177" s="345"/>
      <c r="V177" s="56"/>
      <c r="W177" s="345"/>
      <c r="X177" s="56"/>
    </row>
    <row r="178" spans="4:24" hidden="1" x14ac:dyDescent="0.3">
      <c r="D178" s="88">
        <f>'ادخال البيانات'!D181</f>
        <v>0</v>
      </c>
      <c r="E178" s="346" t="e">
        <f t="shared" si="40"/>
        <v>#DIV/0!</v>
      </c>
      <c r="F178" s="336"/>
      <c r="G178" s="347">
        <f>'ادخال البيانات'!J181</f>
        <v>0</v>
      </c>
      <c r="H178" s="348" t="e">
        <f t="shared" si="45"/>
        <v>#DIV/0!</v>
      </c>
      <c r="I178" s="336"/>
      <c r="J178" s="349">
        <f>'ادخال البيانات'!K181</f>
        <v>0</v>
      </c>
      <c r="K178" s="350" t="e">
        <f t="shared" si="46"/>
        <v>#DIV/0!</v>
      </c>
      <c r="L178" s="336"/>
      <c r="M178" s="351">
        <f>'ادخال البيانات'!L181</f>
        <v>0</v>
      </c>
      <c r="N178" s="352" t="e">
        <f t="shared" si="47"/>
        <v>#DIV/0!</v>
      </c>
      <c r="O178" s="336"/>
      <c r="P178" s="353">
        <f>'ادخال البيانات'!M181</f>
        <v>0</v>
      </c>
      <c r="Q178" s="354" t="e">
        <f t="shared" si="48"/>
        <v>#DIV/0!</v>
      </c>
      <c r="R178" s="56"/>
      <c r="S178" s="345"/>
      <c r="T178" s="56"/>
      <c r="U178" s="345"/>
      <c r="V178" s="56"/>
      <c r="W178" s="345"/>
      <c r="X178" s="56"/>
    </row>
    <row r="179" spans="4:24" hidden="1" x14ac:dyDescent="0.3">
      <c r="D179" s="88">
        <f>'ادخال البيانات'!D182</f>
        <v>0</v>
      </c>
      <c r="E179" s="346" t="e">
        <f t="shared" si="40"/>
        <v>#DIV/0!</v>
      </c>
      <c r="F179" s="336"/>
      <c r="G179" s="347">
        <f>'ادخال البيانات'!J182</f>
        <v>0</v>
      </c>
      <c r="H179" s="348" t="e">
        <f t="shared" ref="H179:H194" si="49">G179/$S$8</f>
        <v>#DIV/0!</v>
      </c>
      <c r="I179" s="336"/>
      <c r="J179" s="349">
        <f>'ادخال البيانات'!K182</f>
        <v>0</v>
      </c>
      <c r="K179" s="350" t="e">
        <f t="shared" ref="K179:K194" si="50">J179/$S$8</f>
        <v>#DIV/0!</v>
      </c>
      <c r="L179" s="336"/>
      <c r="M179" s="351">
        <f>'ادخال البيانات'!L182</f>
        <v>0</v>
      </c>
      <c r="N179" s="352" t="e">
        <f t="shared" ref="N179:N194" si="51">M179/$S$8</f>
        <v>#DIV/0!</v>
      </c>
      <c r="O179" s="336"/>
      <c r="P179" s="353">
        <f>'ادخال البيانات'!M182</f>
        <v>0</v>
      </c>
      <c r="Q179" s="354" t="e">
        <f t="shared" ref="Q179:Q194" si="52">P179/$S$8</f>
        <v>#DIV/0!</v>
      </c>
      <c r="R179" s="56"/>
      <c r="S179" s="345"/>
      <c r="T179" s="56"/>
      <c r="U179" s="345"/>
      <c r="V179" s="56"/>
      <c r="W179" s="345"/>
      <c r="X179" s="56"/>
    </row>
    <row r="180" spans="4:24" hidden="1" x14ac:dyDescent="0.3">
      <c r="D180" s="88">
        <f>'ادخال البيانات'!D183</f>
        <v>0</v>
      </c>
      <c r="E180" s="346" t="e">
        <f t="shared" si="40"/>
        <v>#DIV/0!</v>
      </c>
      <c r="F180" s="336"/>
      <c r="G180" s="347">
        <f>'ادخال البيانات'!J183</f>
        <v>0</v>
      </c>
      <c r="H180" s="348" t="e">
        <f t="shared" si="49"/>
        <v>#DIV/0!</v>
      </c>
      <c r="I180" s="336"/>
      <c r="J180" s="349">
        <f>'ادخال البيانات'!K183</f>
        <v>0</v>
      </c>
      <c r="K180" s="350" t="e">
        <f t="shared" si="50"/>
        <v>#DIV/0!</v>
      </c>
      <c r="L180" s="336"/>
      <c r="M180" s="351">
        <f>'ادخال البيانات'!L183</f>
        <v>0</v>
      </c>
      <c r="N180" s="352" t="e">
        <f t="shared" si="51"/>
        <v>#DIV/0!</v>
      </c>
      <c r="O180" s="336"/>
      <c r="P180" s="353">
        <f>'ادخال البيانات'!M183</f>
        <v>0</v>
      </c>
      <c r="Q180" s="354" t="e">
        <f t="shared" si="52"/>
        <v>#DIV/0!</v>
      </c>
      <c r="R180" s="56"/>
      <c r="S180" s="345"/>
      <c r="T180" s="56"/>
      <c r="U180" s="345"/>
      <c r="V180" s="56"/>
      <c r="W180" s="345"/>
      <c r="X180" s="56"/>
    </row>
    <row r="181" spans="4:24" hidden="1" x14ac:dyDescent="0.3">
      <c r="D181" s="88">
        <f>'ادخال البيانات'!D184</f>
        <v>0</v>
      </c>
      <c r="E181" s="346" t="e">
        <f t="shared" si="40"/>
        <v>#DIV/0!</v>
      </c>
      <c r="F181" s="336"/>
      <c r="G181" s="347">
        <f>'ادخال البيانات'!J184</f>
        <v>0</v>
      </c>
      <c r="H181" s="348" t="e">
        <f t="shared" si="49"/>
        <v>#DIV/0!</v>
      </c>
      <c r="I181" s="336"/>
      <c r="J181" s="349">
        <f>'ادخال البيانات'!K184</f>
        <v>0</v>
      </c>
      <c r="K181" s="350" t="e">
        <f t="shared" si="50"/>
        <v>#DIV/0!</v>
      </c>
      <c r="L181" s="336"/>
      <c r="M181" s="351">
        <f>'ادخال البيانات'!L184</f>
        <v>0</v>
      </c>
      <c r="N181" s="352" t="e">
        <f t="shared" si="51"/>
        <v>#DIV/0!</v>
      </c>
      <c r="O181" s="336"/>
      <c r="P181" s="353">
        <f>'ادخال البيانات'!M184</f>
        <v>0</v>
      </c>
      <c r="Q181" s="354" t="e">
        <f t="shared" si="52"/>
        <v>#DIV/0!</v>
      </c>
      <c r="R181" s="56"/>
      <c r="S181" s="345"/>
      <c r="T181" s="56"/>
      <c r="U181" s="345"/>
      <c r="V181" s="56"/>
      <c r="W181" s="345"/>
      <c r="X181" s="56"/>
    </row>
    <row r="182" spans="4:24" hidden="1" x14ac:dyDescent="0.3">
      <c r="D182" s="88">
        <f>'ادخال البيانات'!D185</f>
        <v>0</v>
      </c>
      <c r="E182" s="346" t="e">
        <f t="shared" si="40"/>
        <v>#DIV/0!</v>
      </c>
      <c r="F182" s="336"/>
      <c r="G182" s="347">
        <f>'ادخال البيانات'!J185</f>
        <v>0</v>
      </c>
      <c r="H182" s="348" t="e">
        <f t="shared" si="49"/>
        <v>#DIV/0!</v>
      </c>
      <c r="I182" s="336"/>
      <c r="J182" s="349">
        <f>'ادخال البيانات'!K185</f>
        <v>0</v>
      </c>
      <c r="K182" s="350" t="e">
        <f t="shared" si="50"/>
        <v>#DIV/0!</v>
      </c>
      <c r="L182" s="336"/>
      <c r="M182" s="351">
        <f>'ادخال البيانات'!L185</f>
        <v>0</v>
      </c>
      <c r="N182" s="352" t="e">
        <f t="shared" si="51"/>
        <v>#DIV/0!</v>
      </c>
      <c r="O182" s="336"/>
      <c r="P182" s="353">
        <f>'ادخال البيانات'!M185</f>
        <v>0</v>
      </c>
      <c r="Q182" s="354" t="e">
        <f t="shared" si="52"/>
        <v>#DIV/0!</v>
      </c>
      <c r="R182" s="56"/>
      <c r="S182" s="345"/>
      <c r="T182" s="56"/>
      <c r="U182" s="345"/>
      <c r="V182" s="56"/>
      <c r="W182" s="345"/>
      <c r="X182" s="56"/>
    </row>
    <row r="183" spans="4:24" hidden="1" x14ac:dyDescent="0.3">
      <c r="D183" s="88">
        <f>'ادخال البيانات'!D186</f>
        <v>0</v>
      </c>
      <c r="E183" s="346" t="e">
        <f t="shared" si="40"/>
        <v>#DIV/0!</v>
      </c>
      <c r="F183" s="336"/>
      <c r="G183" s="347">
        <f>'ادخال البيانات'!J186</f>
        <v>0</v>
      </c>
      <c r="H183" s="348" t="e">
        <f t="shared" si="49"/>
        <v>#DIV/0!</v>
      </c>
      <c r="I183" s="336"/>
      <c r="J183" s="349">
        <f>'ادخال البيانات'!K186</f>
        <v>0</v>
      </c>
      <c r="K183" s="350" t="e">
        <f t="shared" si="50"/>
        <v>#DIV/0!</v>
      </c>
      <c r="L183" s="336"/>
      <c r="M183" s="351">
        <f>'ادخال البيانات'!L186</f>
        <v>0</v>
      </c>
      <c r="N183" s="352" t="e">
        <f t="shared" si="51"/>
        <v>#DIV/0!</v>
      </c>
      <c r="O183" s="336"/>
      <c r="P183" s="353">
        <f>'ادخال البيانات'!M186</f>
        <v>0</v>
      </c>
      <c r="Q183" s="354" t="e">
        <f t="shared" si="52"/>
        <v>#DIV/0!</v>
      </c>
      <c r="R183" s="56"/>
      <c r="S183" s="345"/>
      <c r="T183" s="56"/>
      <c r="U183" s="345"/>
      <c r="V183" s="56"/>
      <c r="W183" s="345"/>
      <c r="X183" s="56"/>
    </row>
    <row r="184" spans="4:24" hidden="1" x14ac:dyDescent="0.3">
      <c r="D184" s="88">
        <f>'ادخال البيانات'!D187</f>
        <v>0</v>
      </c>
      <c r="E184" s="346" t="e">
        <f t="shared" si="40"/>
        <v>#DIV/0!</v>
      </c>
      <c r="F184" s="336"/>
      <c r="G184" s="347">
        <f>'ادخال البيانات'!J187</f>
        <v>0</v>
      </c>
      <c r="H184" s="348" t="e">
        <f t="shared" si="49"/>
        <v>#DIV/0!</v>
      </c>
      <c r="I184" s="336"/>
      <c r="J184" s="349">
        <f>'ادخال البيانات'!K187</f>
        <v>0</v>
      </c>
      <c r="K184" s="350" t="e">
        <f t="shared" si="50"/>
        <v>#DIV/0!</v>
      </c>
      <c r="L184" s="336"/>
      <c r="M184" s="351">
        <f>'ادخال البيانات'!L187</f>
        <v>0</v>
      </c>
      <c r="N184" s="352" t="e">
        <f t="shared" si="51"/>
        <v>#DIV/0!</v>
      </c>
      <c r="O184" s="336"/>
      <c r="P184" s="353">
        <f>'ادخال البيانات'!M187</f>
        <v>0</v>
      </c>
      <c r="Q184" s="354" t="e">
        <f t="shared" si="52"/>
        <v>#DIV/0!</v>
      </c>
      <c r="R184" s="56"/>
      <c r="S184" s="345"/>
      <c r="T184" s="56"/>
      <c r="U184" s="345"/>
      <c r="V184" s="56"/>
      <c r="W184" s="345"/>
      <c r="X184" s="56"/>
    </row>
    <row r="185" spans="4:24" hidden="1" x14ac:dyDescent="0.3">
      <c r="D185" s="88">
        <f>'ادخال البيانات'!D188</f>
        <v>0</v>
      </c>
      <c r="E185" s="346" t="e">
        <f t="shared" si="40"/>
        <v>#DIV/0!</v>
      </c>
      <c r="F185" s="336"/>
      <c r="G185" s="347">
        <f>'ادخال البيانات'!J188</f>
        <v>0</v>
      </c>
      <c r="H185" s="348" t="e">
        <f t="shared" si="49"/>
        <v>#DIV/0!</v>
      </c>
      <c r="I185" s="336"/>
      <c r="J185" s="349">
        <f>'ادخال البيانات'!K188</f>
        <v>0</v>
      </c>
      <c r="K185" s="350" t="e">
        <f t="shared" si="50"/>
        <v>#DIV/0!</v>
      </c>
      <c r="L185" s="336"/>
      <c r="M185" s="351">
        <f>'ادخال البيانات'!L188</f>
        <v>0</v>
      </c>
      <c r="N185" s="352" t="e">
        <f t="shared" si="51"/>
        <v>#DIV/0!</v>
      </c>
      <c r="O185" s="336"/>
      <c r="P185" s="353">
        <f>'ادخال البيانات'!M188</f>
        <v>0</v>
      </c>
      <c r="Q185" s="354" t="e">
        <f t="shared" si="52"/>
        <v>#DIV/0!</v>
      </c>
      <c r="R185" s="56"/>
      <c r="S185" s="345"/>
      <c r="T185" s="56"/>
      <c r="U185" s="345"/>
      <c r="V185" s="56"/>
      <c r="W185" s="345"/>
      <c r="X185" s="56"/>
    </row>
    <row r="186" spans="4:24" hidden="1" x14ac:dyDescent="0.3">
      <c r="D186" s="88">
        <f>'ادخال البيانات'!D189</f>
        <v>0</v>
      </c>
      <c r="E186" s="346" t="e">
        <f t="shared" si="40"/>
        <v>#DIV/0!</v>
      </c>
      <c r="F186" s="336"/>
      <c r="G186" s="347">
        <f>'ادخال البيانات'!J189</f>
        <v>0</v>
      </c>
      <c r="H186" s="348" t="e">
        <f t="shared" si="49"/>
        <v>#DIV/0!</v>
      </c>
      <c r="I186" s="336"/>
      <c r="J186" s="349">
        <f>'ادخال البيانات'!K189</f>
        <v>0</v>
      </c>
      <c r="K186" s="350" t="e">
        <f t="shared" si="50"/>
        <v>#DIV/0!</v>
      </c>
      <c r="L186" s="336"/>
      <c r="M186" s="351">
        <f>'ادخال البيانات'!L189</f>
        <v>0</v>
      </c>
      <c r="N186" s="352" t="e">
        <f t="shared" si="51"/>
        <v>#DIV/0!</v>
      </c>
      <c r="O186" s="336"/>
      <c r="P186" s="353">
        <f>'ادخال البيانات'!M189</f>
        <v>0</v>
      </c>
      <c r="Q186" s="354" t="e">
        <f t="shared" si="52"/>
        <v>#DIV/0!</v>
      </c>
      <c r="R186" s="56"/>
      <c r="S186" s="345"/>
      <c r="T186" s="56"/>
      <c r="U186" s="345"/>
      <c r="V186" s="56"/>
      <c r="W186" s="345"/>
      <c r="X186" s="56"/>
    </row>
    <row r="187" spans="4:24" hidden="1" x14ac:dyDescent="0.3">
      <c r="D187" s="88">
        <f>'ادخال البيانات'!D190</f>
        <v>0</v>
      </c>
      <c r="E187" s="346" t="e">
        <f t="shared" si="40"/>
        <v>#DIV/0!</v>
      </c>
      <c r="F187" s="336"/>
      <c r="G187" s="347">
        <f>'ادخال البيانات'!J190</f>
        <v>0</v>
      </c>
      <c r="H187" s="348" t="e">
        <f t="shared" si="49"/>
        <v>#DIV/0!</v>
      </c>
      <c r="I187" s="336"/>
      <c r="J187" s="349">
        <f>'ادخال البيانات'!K190</f>
        <v>0</v>
      </c>
      <c r="K187" s="350" t="e">
        <f t="shared" si="50"/>
        <v>#DIV/0!</v>
      </c>
      <c r="L187" s="336"/>
      <c r="M187" s="351">
        <f>'ادخال البيانات'!L190</f>
        <v>0</v>
      </c>
      <c r="N187" s="352" t="e">
        <f t="shared" si="51"/>
        <v>#DIV/0!</v>
      </c>
      <c r="O187" s="336"/>
      <c r="P187" s="353">
        <f>'ادخال البيانات'!M190</f>
        <v>0</v>
      </c>
      <c r="Q187" s="354" t="e">
        <f t="shared" si="52"/>
        <v>#DIV/0!</v>
      </c>
      <c r="R187" s="56"/>
      <c r="S187" s="345"/>
      <c r="T187" s="56"/>
      <c r="U187" s="345"/>
      <c r="V187" s="56"/>
      <c r="W187" s="345"/>
      <c r="X187" s="56"/>
    </row>
    <row r="188" spans="4:24" hidden="1" x14ac:dyDescent="0.3">
      <c r="D188" s="88">
        <f>'ادخال البيانات'!D191</f>
        <v>0</v>
      </c>
      <c r="E188" s="346" t="e">
        <f t="shared" si="40"/>
        <v>#DIV/0!</v>
      </c>
      <c r="F188" s="336"/>
      <c r="G188" s="347">
        <f>'ادخال البيانات'!J191</f>
        <v>0</v>
      </c>
      <c r="H188" s="348" t="e">
        <f t="shared" si="49"/>
        <v>#DIV/0!</v>
      </c>
      <c r="I188" s="336"/>
      <c r="J188" s="349">
        <f>'ادخال البيانات'!K191</f>
        <v>0</v>
      </c>
      <c r="K188" s="350" t="e">
        <f t="shared" si="50"/>
        <v>#DIV/0!</v>
      </c>
      <c r="L188" s="336"/>
      <c r="M188" s="351">
        <f>'ادخال البيانات'!L191</f>
        <v>0</v>
      </c>
      <c r="N188" s="352" t="e">
        <f t="shared" si="51"/>
        <v>#DIV/0!</v>
      </c>
      <c r="O188" s="336"/>
      <c r="P188" s="353">
        <f>'ادخال البيانات'!M191</f>
        <v>0</v>
      </c>
      <c r="Q188" s="354" t="e">
        <f t="shared" si="52"/>
        <v>#DIV/0!</v>
      </c>
      <c r="R188" s="56"/>
      <c r="S188" s="345"/>
      <c r="T188" s="56"/>
      <c r="U188" s="345"/>
      <c r="V188" s="56"/>
      <c r="W188" s="345"/>
      <c r="X188" s="56"/>
    </row>
    <row r="189" spans="4:24" hidden="1" x14ac:dyDescent="0.3">
      <c r="D189" s="88">
        <f>'ادخال البيانات'!D192</f>
        <v>0</v>
      </c>
      <c r="E189" s="346" t="e">
        <f t="shared" si="40"/>
        <v>#DIV/0!</v>
      </c>
      <c r="F189" s="336"/>
      <c r="G189" s="347">
        <f>'ادخال البيانات'!J192</f>
        <v>0</v>
      </c>
      <c r="H189" s="348" t="e">
        <f t="shared" si="49"/>
        <v>#DIV/0!</v>
      </c>
      <c r="I189" s="336"/>
      <c r="J189" s="349">
        <f>'ادخال البيانات'!K192</f>
        <v>0</v>
      </c>
      <c r="K189" s="350" t="e">
        <f t="shared" si="50"/>
        <v>#DIV/0!</v>
      </c>
      <c r="L189" s="336"/>
      <c r="M189" s="351">
        <f>'ادخال البيانات'!L192</f>
        <v>0</v>
      </c>
      <c r="N189" s="352" t="e">
        <f t="shared" si="51"/>
        <v>#DIV/0!</v>
      </c>
      <c r="O189" s="336"/>
      <c r="P189" s="353">
        <f>'ادخال البيانات'!M192</f>
        <v>0</v>
      </c>
      <c r="Q189" s="354" t="e">
        <f t="shared" si="52"/>
        <v>#DIV/0!</v>
      </c>
      <c r="R189" s="56"/>
      <c r="S189" s="345"/>
      <c r="T189" s="56"/>
      <c r="U189" s="345"/>
      <c r="V189" s="56"/>
      <c r="W189" s="345"/>
      <c r="X189" s="56"/>
    </row>
    <row r="190" spans="4:24" hidden="1" x14ac:dyDescent="0.3">
      <c r="D190" s="88">
        <f>'ادخال البيانات'!D193</f>
        <v>0</v>
      </c>
      <c r="E190" s="346" t="e">
        <f t="shared" si="40"/>
        <v>#DIV/0!</v>
      </c>
      <c r="F190" s="336"/>
      <c r="G190" s="347">
        <f>'ادخال البيانات'!J193</f>
        <v>0</v>
      </c>
      <c r="H190" s="348" t="e">
        <f t="shared" si="49"/>
        <v>#DIV/0!</v>
      </c>
      <c r="I190" s="336"/>
      <c r="J190" s="349">
        <f>'ادخال البيانات'!K193</f>
        <v>0</v>
      </c>
      <c r="K190" s="350" t="e">
        <f t="shared" si="50"/>
        <v>#DIV/0!</v>
      </c>
      <c r="L190" s="336"/>
      <c r="M190" s="351">
        <f>'ادخال البيانات'!L193</f>
        <v>0</v>
      </c>
      <c r="N190" s="352" t="e">
        <f t="shared" si="51"/>
        <v>#DIV/0!</v>
      </c>
      <c r="O190" s="336"/>
      <c r="P190" s="353">
        <f>'ادخال البيانات'!M193</f>
        <v>0</v>
      </c>
      <c r="Q190" s="354" t="e">
        <f t="shared" si="52"/>
        <v>#DIV/0!</v>
      </c>
      <c r="R190" s="56"/>
      <c r="S190" s="345"/>
      <c r="T190" s="56"/>
      <c r="U190" s="345"/>
      <c r="V190" s="56"/>
      <c r="W190" s="345"/>
      <c r="X190" s="56"/>
    </row>
    <row r="191" spans="4:24" hidden="1" x14ac:dyDescent="0.3">
      <c r="D191" s="88">
        <f>'ادخال البيانات'!D194</f>
        <v>0</v>
      </c>
      <c r="E191" s="346" t="e">
        <f t="shared" si="40"/>
        <v>#DIV/0!</v>
      </c>
      <c r="F191" s="336"/>
      <c r="G191" s="347">
        <f>'ادخال البيانات'!J194</f>
        <v>0</v>
      </c>
      <c r="H191" s="348" t="e">
        <f t="shared" si="49"/>
        <v>#DIV/0!</v>
      </c>
      <c r="I191" s="336"/>
      <c r="J191" s="349">
        <f>'ادخال البيانات'!K194</f>
        <v>0</v>
      </c>
      <c r="K191" s="350" t="e">
        <f t="shared" si="50"/>
        <v>#DIV/0!</v>
      </c>
      <c r="L191" s="336"/>
      <c r="M191" s="351">
        <f>'ادخال البيانات'!L194</f>
        <v>0</v>
      </c>
      <c r="N191" s="352" t="e">
        <f t="shared" si="51"/>
        <v>#DIV/0!</v>
      </c>
      <c r="O191" s="336"/>
      <c r="P191" s="353">
        <f>'ادخال البيانات'!M194</f>
        <v>0</v>
      </c>
      <c r="Q191" s="354" t="e">
        <f t="shared" si="52"/>
        <v>#DIV/0!</v>
      </c>
      <c r="R191" s="56"/>
      <c r="S191" s="345"/>
      <c r="T191" s="56"/>
      <c r="U191" s="345"/>
      <c r="V191" s="56"/>
      <c r="W191" s="345"/>
      <c r="X191" s="56"/>
    </row>
    <row r="192" spans="4:24" hidden="1" x14ac:dyDescent="0.3">
      <c r="D192" s="88">
        <f>'ادخال البيانات'!D195</f>
        <v>0</v>
      </c>
      <c r="E192" s="346" t="e">
        <f t="shared" si="40"/>
        <v>#DIV/0!</v>
      </c>
      <c r="F192" s="336"/>
      <c r="G192" s="347">
        <f>'ادخال البيانات'!J195</f>
        <v>0</v>
      </c>
      <c r="H192" s="348" t="e">
        <f t="shared" si="49"/>
        <v>#DIV/0!</v>
      </c>
      <c r="I192" s="336"/>
      <c r="J192" s="349">
        <f>'ادخال البيانات'!K195</f>
        <v>0</v>
      </c>
      <c r="K192" s="350" t="e">
        <f t="shared" si="50"/>
        <v>#DIV/0!</v>
      </c>
      <c r="L192" s="336"/>
      <c r="M192" s="351">
        <f>'ادخال البيانات'!L195</f>
        <v>0</v>
      </c>
      <c r="N192" s="352" t="e">
        <f t="shared" si="51"/>
        <v>#DIV/0!</v>
      </c>
      <c r="O192" s="336"/>
      <c r="P192" s="353">
        <f>'ادخال البيانات'!M195</f>
        <v>0</v>
      </c>
      <c r="Q192" s="354" t="e">
        <f t="shared" si="52"/>
        <v>#DIV/0!</v>
      </c>
      <c r="R192" s="56"/>
      <c r="S192" s="345"/>
      <c r="T192" s="56"/>
      <c r="U192" s="345"/>
      <c r="V192" s="56"/>
      <c r="W192" s="345"/>
      <c r="X192" s="56"/>
    </row>
    <row r="193" spans="4:24" hidden="1" x14ac:dyDescent="0.3">
      <c r="D193" s="88">
        <f>'ادخال البيانات'!D196</f>
        <v>0</v>
      </c>
      <c r="E193" s="346" t="e">
        <f t="shared" si="40"/>
        <v>#DIV/0!</v>
      </c>
      <c r="F193" s="336"/>
      <c r="G193" s="347">
        <f>'ادخال البيانات'!J196</f>
        <v>0</v>
      </c>
      <c r="H193" s="348" t="e">
        <f t="shared" si="49"/>
        <v>#DIV/0!</v>
      </c>
      <c r="I193" s="336"/>
      <c r="J193" s="349">
        <f>'ادخال البيانات'!K196</f>
        <v>0</v>
      </c>
      <c r="K193" s="350" t="e">
        <f t="shared" si="50"/>
        <v>#DIV/0!</v>
      </c>
      <c r="L193" s="336"/>
      <c r="M193" s="351">
        <f>'ادخال البيانات'!L196</f>
        <v>0</v>
      </c>
      <c r="N193" s="352" t="e">
        <f t="shared" si="51"/>
        <v>#DIV/0!</v>
      </c>
      <c r="O193" s="336"/>
      <c r="P193" s="353">
        <f>'ادخال البيانات'!M196</f>
        <v>0</v>
      </c>
      <c r="Q193" s="354" t="e">
        <f t="shared" si="52"/>
        <v>#DIV/0!</v>
      </c>
      <c r="R193" s="56"/>
      <c r="S193" s="345"/>
      <c r="T193" s="56"/>
      <c r="U193" s="345"/>
      <c r="V193" s="56"/>
      <c r="W193" s="345"/>
      <c r="X193" s="56"/>
    </row>
    <row r="194" spans="4:24" hidden="1" x14ac:dyDescent="0.3">
      <c r="D194" s="88">
        <f>'ادخال البيانات'!D197</f>
        <v>0</v>
      </c>
      <c r="E194" s="346" t="e">
        <f t="shared" si="40"/>
        <v>#DIV/0!</v>
      </c>
      <c r="F194" s="336"/>
      <c r="G194" s="347">
        <f>'ادخال البيانات'!J197</f>
        <v>0</v>
      </c>
      <c r="H194" s="348" t="e">
        <f t="shared" si="49"/>
        <v>#DIV/0!</v>
      </c>
      <c r="I194" s="336"/>
      <c r="J194" s="349">
        <f>'ادخال البيانات'!K197</f>
        <v>0</v>
      </c>
      <c r="K194" s="350" t="e">
        <f t="shared" si="50"/>
        <v>#DIV/0!</v>
      </c>
      <c r="L194" s="336"/>
      <c r="M194" s="351">
        <f>'ادخال البيانات'!L197</f>
        <v>0</v>
      </c>
      <c r="N194" s="352" t="e">
        <f t="shared" si="51"/>
        <v>#DIV/0!</v>
      </c>
      <c r="O194" s="336"/>
      <c r="P194" s="353">
        <f>'ادخال البيانات'!M197</f>
        <v>0</v>
      </c>
      <c r="Q194" s="354" t="e">
        <f t="shared" si="52"/>
        <v>#DIV/0!</v>
      </c>
      <c r="R194" s="56"/>
      <c r="S194" s="345"/>
      <c r="T194" s="56"/>
      <c r="U194" s="345"/>
      <c r="V194" s="56"/>
      <c r="W194" s="345"/>
      <c r="X194" s="56"/>
    </row>
    <row r="195" spans="4:24" hidden="1" x14ac:dyDescent="0.3">
      <c r="D195" s="88">
        <f>'ادخال البيانات'!D198</f>
        <v>0</v>
      </c>
      <c r="E195" s="346" t="e">
        <f t="shared" si="40"/>
        <v>#DIV/0!</v>
      </c>
      <c r="F195" s="336"/>
      <c r="G195" s="347">
        <f>'ادخال البيانات'!J198</f>
        <v>0</v>
      </c>
      <c r="H195" s="348" t="e">
        <f t="shared" ref="H195:H210" si="53">G195/$S$8</f>
        <v>#DIV/0!</v>
      </c>
      <c r="I195" s="336"/>
      <c r="J195" s="349">
        <f>'ادخال البيانات'!K198</f>
        <v>0</v>
      </c>
      <c r="K195" s="350" t="e">
        <f t="shared" ref="K195:K210" si="54">J195/$S$8</f>
        <v>#DIV/0!</v>
      </c>
      <c r="L195" s="336"/>
      <c r="M195" s="351">
        <f>'ادخال البيانات'!L198</f>
        <v>0</v>
      </c>
      <c r="N195" s="352" t="e">
        <f t="shared" ref="N195:N210" si="55">M195/$S$8</f>
        <v>#DIV/0!</v>
      </c>
      <c r="O195" s="336"/>
      <c r="P195" s="353">
        <f>'ادخال البيانات'!M198</f>
        <v>0</v>
      </c>
      <c r="Q195" s="354" t="e">
        <f t="shared" ref="Q195:Q210" si="56">P195/$S$8</f>
        <v>#DIV/0!</v>
      </c>
      <c r="R195" s="56"/>
      <c r="S195" s="345"/>
      <c r="T195" s="56"/>
      <c r="U195" s="345"/>
      <c r="V195" s="56"/>
      <c r="W195" s="345"/>
      <c r="X195" s="56"/>
    </row>
    <row r="196" spans="4:24" hidden="1" x14ac:dyDescent="0.3">
      <c r="D196" s="88">
        <f>'ادخال البيانات'!D199</f>
        <v>0</v>
      </c>
      <c r="E196" s="346" t="e">
        <f t="shared" si="40"/>
        <v>#DIV/0!</v>
      </c>
      <c r="F196" s="336"/>
      <c r="G196" s="347">
        <f>'ادخال البيانات'!J199</f>
        <v>0</v>
      </c>
      <c r="H196" s="348" t="e">
        <f t="shared" si="53"/>
        <v>#DIV/0!</v>
      </c>
      <c r="I196" s="336"/>
      <c r="J196" s="349">
        <f>'ادخال البيانات'!K199</f>
        <v>0</v>
      </c>
      <c r="K196" s="350" t="e">
        <f t="shared" si="54"/>
        <v>#DIV/0!</v>
      </c>
      <c r="L196" s="336"/>
      <c r="M196" s="351">
        <f>'ادخال البيانات'!L199</f>
        <v>0</v>
      </c>
      <c r="N196" s="352" t="e">
        <f t="shared" si="55"/>
        <v>#DIV/0!</v>
      </c>
      <c r="O196" s="336"/>
      <c r="P196" s="353">
        <f>'ادخال البيانات'!M199</f>
        <v>0</v>
      </c>
      <c r="Q196" s="354" t="e">
        <f t="shared" si="56"/>
        <v>#DIV/0!</v>
      </c>
      <c r="R196" s="56"/>
      <c r="S196" s="345"/>
      <c r="T196" s="56"/>
      <c r="U196" s="345"/>
      <c r="V196" s="56"/>
      <c r="W196" s="345"/>
      <c r="X196" s="56"/>
    </row>
    <row r="197" spans="4:24" hidden="1" x14ac:dyDescent="0.3">
      <c r="D197" s="88">
        <f>'ادخال البيانات'!D200</f>
        <v>0</v>
      </c>
      <c r="E197" s="346" t="e">
        <f t="shared" si="40"/>
        <v>#DIV/0!</v>
      </c>
      <c r="F197" s="336"/>
      <c r="G197" s="347">
        <f>'ادخال البيانات'!J200</f>
        <v>0</v>
      </c>
      <c r="H197" s="348" t="e">
        <f t="shared" si="53"/>
        <v>#DIV/0!</v>
      </c>
      <c r="I197" s="336"/>
      <c r="J197" s="349">
        <f>'ادخال البيانات'!K200</f>
        <v>0</v>
      </c>
      <c r="K197" s="350" t="e">
        <f t="shared" si="54"/>
        <v>#DIV/0!</v>
      </c>
      <c r="L197" s="336"/>
      <c r="M197" s="351">
        <f>'ادخال البيانات'!L200</f>
        <v>0</v>
      </c>
      <c r="N197" s="352" t="e">
        <f t="shared" si="55"/>
        <v>#DIV/0!</v>
      </c>
      <c r="O197" s="336"/>
      <c r="P197" s="353">
        <f>'ادخال البيانات'!M200</f>
        <v>0</v>
      </c>
      <c r="Q197" s="354" t="e">
        <f t="shared" si="56"/>
        <v>#DIV/0!</v>
      </c>
      <c r="R197" s="56"/>
      <c r="S197" s="345"/>
      <c r="T197" s="56"/>
      <c r="U197" s="345"/>
      <c r="V197" s="56"/>
      <c r="W197" s="345"/>
      <c r="X197" s="56"/>
    </row>
    <row r="198" spans="4:24" hidden="1" x14ac:dyDescent="0.3">
      <c r="D198" s="88">
        <f>'ادخال البيانات'!D201</f>
        <v>0</v>
      </c>
      <c r="E198" s="346" t="e">
        <f t="shared" si="40"/>
        <v>#DIV/0!</v>
      </c>
      <c r="F198" s="336"/>
      <c r="G198" s="347">
        <f>'ادخال البيانات'!J201</f>
        <v>0</v>
      </c>
      <c r="H198" s="348" t="e">
        <f t="shared" si="53"/>
        <v>#DIV/0!</v>
      </c>
      <c r="I198" s="336"/>
      <c r="J198" s="349">
        <f>'ادخال البيانات'!K201</f>
        <v>0</v>
      </c>
      <c r="K198" s="350" t="e">
        <f t="shared" si="54"/>
        <v>#DIV/0!</v>
      </c>
      <c r="L198" s="336"/>
      <c r="M198" s="351">
        <f>'ادخال البيانات'!L201</f>
        <v>0</v>
      </c>
      <c r="N198" s="352" t="e">
        <f t="shared" si="55"/>
        <v>#DIV/0!</v>
      </c>
      <c r="O198" s="336"/>
      <c r="P198" s="353">
        <f>'ادخال البيانات'!M201</f>
        <v>0</v>
      </c>
      <c r="Q198" s="354" t="e">
        <f t="shared" si="56"/>
        <v>#DIV/0!</v>
      </c>
      <c r="R198" s="56"/>
      <c r="S198" s="345"/>
      <c r="T198" s="56"/>
      <c r="U198" s="345"/>
      <c r="V198" s="56"/>
      <c r="W198" s="345"/>
      <c r="X198" s="56"/>
    </row>
    <row r="199" spans="4:24" hidden="1" x14ac:dyDescent="0.3">
      <c r="D199" s="88">
        <f>'ادخال البيانات'!D202</f>
        <v>0</v>
      </c>
      <c r="E199" s="346" t="e">
        <f t="shared" si="40"/>
        <v>#DIV/0!</v>
      </c>
      <c r="F199" s="336"/>
      <c r="G199" s="347">
        <f>'ادخال البيانات'!J202</f>
        <v>0</v>
      </c>
      <c r="H199" s="348" t="e">
        <f t="shared" si="53"/>
        <v>#DIV/0!</v>
      </c>
      <c r="I199" s="336"/>
      <c r="J199" s="349">
        <f>'ادخال البيانات'!K202</f>
        <v>0</v>
      </c>
      <c r="K199" s="350" t="e">
        <f t="shared" si="54"/>
        <v>#DIV/0!</v>
      </c>
      <c r="L199" s="336"/>
      <c r="M199" s="351">
        <f>'ادخال البيانات'!L202</f>
        <v>0</v>
      </c>
      <c r="N199" s="352" t="e">
        <f t="shared" si="55"/>
        <v>#DIV/0!</v>
      </c>
      <c r="O199" s="336"/>
      <c r="P199" s="353">
        <f>'ادخال البيانات'!M202</f>
        <v>0</v>
      </c>
      <c r="Q199" s="354" t="e">
        <f t="shared" si="56"/>
        <v>#DIV/0!</v>
      </c>
      <c r="R199" s="56"/>
      <c r="S199" s="345"/>
      <c r="T199" s="56"/>
      <c r="U199" s="345"/>
      <c r="V199" s="56"/>
      <c r="W199" s="345"/>
      <c r="X199" s="56"/>
    </row>
    <row r="200" spans="4:24" hidden="1" x14ac:dyDescent="0.3">
      <c r="D200" s="88">
        <f>'ادخال البيانات'!D203</f>
        <v>0</v>
      </c>
      <c r="E200" s="346" t="e">
        <f t="shared" si="40"/>
        <v>#DIV/0!</v>
      </c>
      <c r="F200" s="336"/>
      <c r="G200" s="347">
        <f>'ادخال البيانات'!J203</f>
        <v>0</v>
      </c>
      <c r="H200" s="348" t="e">
        <f t="shared" si="53"/>
        <v>#DIV/0!</v>
      </c>
      <c r="I200" s="336"/>
      <c r="J200" s="349">
        <f>'ادخال البيانات'!K203</f>
        <v>0</v>
      </c>
      <c r="K200" s="350" t="e">
        <f t="shared" si="54"/>
        <v>#DIV/0!</v>
      </c>
      <c r="L200" s="336"/>
      <c r="M200" s="351">
        <f>'ادخال البيانات'!L203</f>
        <v>0</v>
      </c>
      <c r="N200" s="352" t="e">
        <f t="shared" si="55"/>
        <v>#DIV/0!</v>
      </c>
      <c r="O200" s="336"/>
      <c r="P200" s="353">
        <f>'ادخال البيانات'!M203</f>
        <v>0</v>
      </c>
      <c r="Q200" s="354" t="e">
        <f t="shared" si="56"/>
        <v>#DIV/0!</v>
      </c>
      <c r="R200" s="56"/>
      <c r="S200" s="345"/>
      <c r="T200" s="56"/>
      <c r="U200" s="345"/>
      <c r="V200" s="56"/>
      <c r="W200" s="345"/>
      <c r="X200" s="56"/>
    </row>
    <row r="201" spans="4:24" hidden="1" x14ac:dyDescent="0.3">
      <c r="D201" s="88">
        <f>'ادخال البيانات'!D204</f>
        <v>0</v>
      </c>
      <c r="E201" s="346" t="e">
        <f t="shared" si="40"/>
        <v>#DIV/0!</v>
      </c>
      <c r="F201" s="336"/>
      <c r="G201" s="347">
        <f>'ادخال البيانات'!J204</f>
        <v>0</v>
      </c>
      <c r="H201" s="348" t="e">
        <f t="shared" si="53"/>
        <v>#DIV/0!</v>
      </c>
      <c r="I201" s="336"/>
      <c r="J201" s="349">
        <f>'ادخال البيانات'!K204</f>
        <v>0</v>
      </c>
      <c r="K201" s="350" t="e">
        <f t="shared" si="54"/>
        <v>#DIV/0!</v>
      </c>
      <c r="L201" s="336"/>
      <c r="M201" s="351">
        <f>'ادخال البيانات'!L204</f>
        <v>0</v>
      </c>
      <c r="N201" s="352" t="e">
        <f t="shared" si="55"/>
        <v>#DIV/0!</v>
      </c>
      <c r="O201" s="336"/>
      <c r="P201" s="353">
        <f>'ادخال البيانات'!M204</f>
        <v>0</v>
      </c>
      <c r="Q201" s="354" t="e">
        <f t="shared" si="56"/>
        <v>#DIV/0!</v>
      </c>
      <c r="R201" s="56"/>
      <c r="S201" s="345"/>
      <c r="T201" s="56"/>
      <c r="U201" s="345"/>
      <c r="V201" s="56"/>
      <c r="W201" s="345"/>
      <c r="X201" s="56"/>
    </row>
    <row r="202" spans="4:24" hidden="1" x14ac:dyDescent="0.3">
      <c r="D202" s="88">
        <f>'ادخال البيانات'!D205</f>
        <v>0</v>
      </c>
      <c r="E202" s="346" t="e">
        <f t="shared" si="40"/>
        <v>#DIV/0!</v>
      </c>
      <c r="F202" s="336"/>
      <c r="G202" s="347">
        <f>'ادخال البيانات'!J205</f>
        <v>0</v>
      </c>
      <c r="H202" s="348" t="e">
        <f t="shared" si="53"/>
        <v>#DIV/0!</v>
      </c>
      <c r="I202" s="336"/>
      <c r="J202" s="349">
        <f>'ادخال البيانات'!K205</f>
        <v>0</v>
      </c>
      <c r="K202" s="350" t="e">
        <f t="shared" si="54"/>
        <v>#DIV/0!</v>
      </c>
      <c r="L202" s="336"/>
      <c r="M202" s="351">
        <f>'ادخال البيانات'!L205</f>
        <v>0</v>
      </c>
      <c r="N202" s="352" t="e">
        <f t="shared" si="55"/>
        <v>#DIV/0!</v>
      </c>
      <c r="O202" s="336"/>
      <c r="P202" s="353">
        <f>'ادخال البيانات'!M205</f>
        <v>0</v>
      </c>
      <c r="Q202" s="354" t="e">
        <f t="shared" si="56"/>
        <v>#DIV/0!</v>
      </c>
      <c r="R202" s="56"/>
      <c r="S202" s="345"/>
      <c r="T202" s="56"/>
      <c r="U202" s="345"/>
      <c r="V202" s="56"/>
      <c r="W202" s="345"/>
      <c r="X202" s="56"/>
    </row>
    <row r="203" spans="4:24" hidden="1" x14ac:dyDescent="0.3">
      <c r="D203" s="88">
        <f>'ادخال البيانات'!D206</f>
        <v>0</v>
      </c>
      <c r="E203" s="346" t="e">
        <f t="shared" si="40"/>
        <v>#DIV/0!</v>
      </c>
      <c r="F203" s="336"/>
      <c r="G203" s="347">
        <f>'ادخال البيانات'!J206</f>
        <v>0</v>
      </c>
      <c r="H203" s="348" t="e">
        <f t="shared" si="53"/>
        <v>#DIV/0!</v>
      </c>
      <c r="I203" s="336"/>
      <c r="J203" s="349">
        <f>'ادخال البيانات'!K206</f>
        <v>0</v>
      </c>
      <c r="K203" s="350" t="e">
        <f t="shared" si="54"/>
        <v>#DIV/0!</v>
      </c>
      <c r="L203" s="336"/>
      <c r="M203" s="351">
        <f>'ادخال البيانات'!L206</f>
        <v>0</v>
      </c>
      <c r="N203" s="352" t="e">
        <f t="shared" si="55"/>
        <v>#DIV/0!</v>
      </c>
      <c r="O203" s="336"/>
      <c r="P203" s="353">
        <f>'ادخال البيانات'!M206</f>
        <v>0</v>
      </c>
      <c r="Q203" s="354" t="e">
        <f t="shared" si="56"/>
        <v>#DIV/0!</v>
      </c>
      <c r="R203" s="56"/>
      <c r="S203" s="345"/>
      <c r="T203" s="56"/>
      <c r="U203" s="345"/>
      <c r="V203" s="56"/>
      <c r="W203" s="345"/>
      <c r="X203" s="56"/>
    </row>
    <row r="204" spans="4:24" hidden="1" x14ac:dyDescent="0.3">
      <c r="D204" s="88">
        <f>'ادخال البيانات'!D207</f>
        <v>0</v>
      </c>
      <c r="E204" s="346" t="e">
        <f t="shared" si="40"/>
        <v>#DIV/0!</v>
      </c>
      <c r="F204" s="336"/>
      <c r="G204" s="347">
        <f>'ادخال البيانات'!J207</f>
        <v>0</v>
      </c>
      <c r="H204" s="348" t="e">
        <f t="shared" si="53"/>
        <v>#DIV/0!</v>
      </c>
      <c r="I204" s="336"/>
      <c r="J204" s="349">
        <f>'ادخال البيانات'!K207</f>
        <v>0</v>
      </c>
      <c r="K204" s="350" t="e">
        <f t="shared" si="54"/>
        <v>#DIV/0!</v>
      </c>
      <c r="L204" s="336"/>
      <c r="M204" s="351">
        <f>'ادخال البيانات'!L207</f>
        <v>0</v>
      </c>
      <c r="N204" s="352" t="e">
        <f t="shared" si="55"/>
        <v>#DIV/0!</v>
      </c>
      <c r="O204" s="336"/>
      <c r="P204" s="353">
        <f>'ادخال البيانات'!M207</f>
        <v>0</v>
      </c>
      <c r="Q204" s="354" t="e">
        <f t="shared" si="56"/>
        <v>#DIV/0!</v>
      </c>
      <c r="R204" s="56"/>
      <c r="S204" s="345"/>
      <c r="T204" s="56"/>
      <c r="U204" s="345"/>
      <c r="V204" s="56"/>
      <c r="W204" s="345"/>
      <c r="X204" s="56"/>
    </row>
    <row r="205" spans="4:24" hidden="1" x14ac:dyDescent="0.3">
      <c r="D205" s="88">
        <f>'ادخال البيانات'!D208</f>
        <v>0</v>
      </c>
      <c r="E205" s="346" t="e">
        <f t="shared" si="40"/>
        <v>#DIV/0!</v>
      </c>
      <c r="F205" s="336"/>
      <c r="G205" s="347">
        <f>'ادخال البيانات'!J208</f>
        <v>0</v>
      </c>
      <c r="H205" s="348" t="e">
        <f t="shared" si="53"/>
        <v>#DIV/0!</v>
      </c>
      <c r="I205" s="336"/>
      <c r="J205" s="349">
        <f>'ادخال البيانات'!K208</f>
        <v>0</v>
      </c>
      <c r="K205" s="350" t="e">
        <f t="shared" si="54"/>
        <v>#DIV/0!</v>
      </c>
      <c r="L205" s="336"/>
      <c r="M205" s="351">
        <f>'ادخال البيانات'!L208</f>
        <v>0</v>
      </c>
      <c r="N205" s="352" t="e">
        <f t="shared" si="55"/>
        <v>#DIV/0!</v>
      </c>
      <c r="O205" s="336"/>
      <c r="P205" s="353">
        <f>'ادخال البيانات'!M208</f>
        <v>0</v>
      </c>
      <c r="Q205" s="354" t="e">
        <f t="shared" si="56"/>
        <v>#DIV/0!</v>
      </c>
      <c r="R205" s="56"/>
      <c r="S205" s="345"/>
      <c r="T205" s="56"/>
      <c r="U205" s="345"/>
      <c r="V205" s="56"/>
      <c r="W205" s="345"/>
      <c r="X205" s="56"/>
    </row>
    <row r="206" spans="4:24" hidden="1" x14ac:dyDescent="0.3">
      <c r="D206" s="88">
        <f>'ادخال البيانات'!D209</f>
        <v>0</v>
      </c>
      <c r="E206" s="346" t="e">
        <f t="shared" si="40"/>
        <v>#DIV/0!</v>
      </c>
      <c r="F206" s="336"/>
      <c r="G206" s="347">
        <f>'ادخال البيانات'!J209</f>
        <v>0</v>
      </c>
      <c r="H206" s="348" t="e">
        <f t="shared" si="53"/>
        <v>#DIV/0!</v>
      </c>
      <c r="I206" s="336"/>
      <c r="J206" s="349">
        <f>'ادخال البيانات'!K209</f>
        <v>0</v>
      </c>
      <c r="K206" s="350" t="e">
        <f t="shared" si="54"/>
        <v>#DIV/0!</v>
      </c>
      <c r="L206" s="336"/>
      <c r="M206" s="351">
        <f>'ادخال البيانات'!L209</f>
        <v>0</v>
      </c>
      <c r="N206" s="352" t="e">
        <f t="shared" si="55"/>
        <v>#DIV/0!</v>
      </c>
      <c r="O206" s="336"/>
      <c r="P206" s="353">
        <f>'ادخال البيانات'!M209</f>
        <v>0</v>
      </c>
      <c r="Q206" s="354" t="e">
        <f t="shared" si="56"/>
        <v>#DIV/0!</v>
      </c>
      <c r="R206" s="56"/>
      <c r="S206" s="345"/>
      <c r="T206" s="56"/>
      <c r="U206" s="345"/>
      <c r="V206" s="56"/>
      <c r="W206" s="345"/>
      <c r="X206" s="56"/>
    </row>
    <row r="207" spans="4:24" hidden="1" x14ac:dyDescent="0.3">
      <c r="D207" s="88">
        <f>'ادخال البيانات'!D210</f>
        <v>0</v>
      </c>
      <c r="E207" s="346" t="e">
        <f t="shared" si="40"/>
        <v>#DIV/0!</v>
      </c>
      <c r="F207" s="336"/>
      <c r="G207" s="347">
        <f>'ادخال البيانات'!J210</f>
        <v>0</v>
      </c>
      <c r="H207" s="348" t="e">
        <f t="shared" si="53"/>
        <v>#DIV/0!</v>
      </c>
      <c r="I207" s="336"/>
      <c r="J207" s="349">
        <f>'ادخال البيانات'!K210</f>
        <v>0</v>
      </c>
      <c r="K207" s="350" t="e">
        <f t="shared" si="54"/>
        <v>#DIV/0!</v>
      </c>
      <c r="L207" s="336"/>
      <c r="M207" s="351">
        <f>'ادخال البيانات'!L210</f>
        <v>0</v>
      </c>
      <c r="N207" s="352" t="e">
        <f t="shared" si="55"/>
        <v>#DIV/0!</v>
      </c>
      <c r="O207" s="336"/>
      <c r="P207" s="353">
        <f>'ادخال البيانات'!M210</f>
        <v>0</v>
      </c>
      <c r="Q207" s="354" t="e">
        <f t="shared" si="56"/>
        <v>#DIV/0!</v>
      </c>
      <c r="R207" s="56"/>
      <c r="S207" s="345"/>
      <c r="T207" s="56"/>
      <c r="U207" s="345"/>
      <c r="V207" s="56"/>
      <c r="W207" s="345"/>
      <c r="X207" s="56"/>
    </row>
    <row r="208" spans="4:24" hidden="1" x14ac:dyDescent="0.3">
      <c r="D208" s="88">
        <f>'ادخال البيانات'!D211</f>
        <v>0</v>
      </c>
      <c r="E208" s="346" t="e">
        <f t="shared" si="40"/>
        <v>#DIV/0!</v>
      </c>
      <c r="F208" s="336"/>
      <c r="G208" s="347">
        <f>'ادخال البيانات'!J211</f>
        <v>0</v>
      </c>
      <c r="H208" s="348" t="e">
        <f t="shared" si="53"/>
        <v>#DIV/0!</v>
      </c>
      <c r="I208" s="336"/>
      <c r="J208" s="349">
        <f>'ادخال البيانات'!K211</f>
        <v>0</v>
      </c>
      <c r="K208" s="350" t="e">
        <f t="shared" si="54"/>
        <v>#DIV/0!</v>
      </c>
      <c r="L208" s="336"/>
      <c r="M208" s="351">
        <f>'ادخال البيانات'!L211</f>
        <v>0</v>
      </c>
      <c r="N208" s="352" t="e">
        <f t="shared" si="55"/>
        <v>#DIV/0!</v>
      </c>
      <c r="O208" s="336"/>
      <c r="P208" s="353">
        <f>'ادخال البيانات'!M211</f>
        <v>0</v>
      </c>
      <c r="Q208" s="354" t="e">
        <f t="shared" si="56"/>
        <v>#DIV/0!</v>
      </c>
      <c r="R208" s="56"/>
      <c r="S208" s="345"/>
      <c r="T208" s="56"/>
      <c r="U208" s="345"/>
      <c r="V208" s="56"/>
      <c r="W208" s="345"/>
      <c r="X208" s="56"/>
    </row>
    <row r="209" spans="4:24" hidden="1" x14ac:dyDescent="0.3">
      <c r="D209" s="88">
        <f>'ادخال البيانات'!D212</f>
        <v>0</v>
      </c>
      <c r="E209" s="346" t="e">
        <f t="shared" si="40"/>
        <v>#DIV/0!</v>
      </c>
      <c r="F209" s="336"/>
      <c r="G209" s="347">
        <f>'ادخال البيانات'!J212</f>
        <v>0</v>
      </c>
      <c r="H209" s="348" t="e">
        <f t="shared" si="53"/>
        <v>#DIV/0!</v>
      </c>
      <c r="I209" s="336"/>
      <c r="J209" s="349">
        <f>'ادخال البيانات'!K212</f>
        <v>0</v>
      </c>
      <c r="K209" s="350" t="e">
        <f t="shared" si="54"/>
        <v>#DIV/0!</v>
      </c>
      <c r="L209" s="336"/>
      <c r="M209" s="351">
        <f>'ادخال البيانات'!L212</f>
        <v>0</v>
      </c>
      <c r="N209" s="352" t="e">
        <f t="shared" si="55"/>
        <v>#DIV/0!</v>
      </c>
      <c r="O209" s="336"/>
      <c r="P209" s="353">
        <f>'ادخال البيانات'!M212</f>
        <v>0</v>
      </c>
      <c r="Q209" s="354" t="e">
        <f t="shared" si="56"/>
        <v>#DIV/0!</v>
      </c>
      <c r="R209" s="56"/>
      <c r="S209" s="345"/>
      <c r="T209" s="56"/>
      <c r="U209" s="345"/>
      <c r="V209" s="56"/>
      <c r="W209" s="345"/>
      <c r="X209" s="56"/>
    </row>
    <row r="210" spans="4:24" hidden="1" x14ac:dyDescent="0.3">
      <c r="D210" s="88">
        <f>'ادخال البيانات'!D213</f>
        <v>0</v>
      </c>
      <c r="E210" s="346" t="e">
        <f t="shared" ref="E210:E273" si="57">D210/$S$8</f>
        <v>#DIV/0!</v>
      </c>
      <c r="F210" s="336"/>
      <c r="G210" s="347">
        <f>'ادخال البيانات'!J213</f>
        <v>0</v>
      </c>
      <c r="H210" s="348" t="e">
        <f t="shared" si="53"/>
        <v>#DIV/0!</v>
      </c>
      <c r="I210" s="336"/>
      <c r="J210" s="349">
        <f>'ادخال البيانات'!K213</f>
        <v>0</v>
      </c>
      <c r="K210" s="350" t="e">
        <f t="shared" si="54"/>
        <v>#DIV/0!</v>
      </c>
      <c r="L210" s="336"/>
      <c r="M210" s="351">
        <f>'ادخال البيانات'!L213</f>
        <v>0</v>
      </c>
      <c r="N210" s="352" t="e">
        <f t="shared" si="55"/>
        <v>#DIV/0!</v>
      </c>
      <c r="O210" s="336"/>
      <c r="P210" s="353">
        <f>'ادخال البيانات'!M213</f>
        <v>0</v>
      </c>
      <c r="Q210" s="354" t="e">
        <f t="shared" si="56"/>
        <v>#DIV/0!</v>
      </c>
      <c r="R210" s="56"/>
      <c r="S210" s="345"/>
      <c r="T210" s="56"/>
      <c r="U210" s="345"/>
      <c r="V210" s="56"/>
      <c r="W210" s="345"/>
      <c r="X210" s="56"/>
    </row>
    <row r="211" spans="4:24" hidden="1" x14ac:dyDescent="0.3">
      <c r="D211" s="88">
        <f>'ادخال البيانات'!D214</f>
        <v>0</v>
      </c>
      <c r="E211" s="346" t="e">
        <f t="shared" si="57"/>
        <v>#DIV/0!</v>
      </c>
      <c r="F211" s="336"/>
      <c r="G211" s="347">
        <f>'ادخال البيانات'!J214</f>
        <v>0</v>
      </c>
      <c r="H211" s="348" t="e">
        <f t="shared" ref="H211:H226" si="58">G211/$S$8</f>
        <v>#DIV/0!</v>
      </c>
      <c r="I211" s="336"/>
      <c r="J211" s="349">
        <f>'ادخال البيانات'!K214</f>
        <v>0</v>
      </c>
      <c r="K211" s="350" t="e">
        <f t="shared" ref="K211:K226" si="59">J211/$S$8</f>
        <v>#DIV/0!</v>
      </c>
      <c r="L211" s="336"/>
      <c r="M211" s="351">
        <f>'ادخال البيانات'!L214</f>
        <v>0</v>
      </c>
      <c r="N211" s="352" t="e">
        <f t="shared" ref="N211:N226" si="60">M211/$S$8</f>
        <v>#DIV/0!</v>
      </c>
      <c r="O211" s="336"/>
      <c r="P211" s="353">
        <f>'ادخال البيانات'!M214</f>
        <v>0</v>
      </c>
      <c r="Q211" s="354" t="e">
        <f t="shared" ref="Q211:Q226" si="61">P211/$S$8</f>
        <v>#DIV/0!</v>
      </c>
      <c r="R211" s="56"/>
      <c r="S211" s="345"/>
      <c r="T211" s="56"/>
      <c r="U211" s="345"/>
      <c r="V211" s="56"/>
      <c r="W211" s="345"/>
      <c r="X211" s="56"/>
    </row>
    <row r="212" spans="4:24" hidden="1" x14ac:dyDescent="0.3">
      <c r="D212" s="88">
        <f>'ادخال البيانات'!D215</f>
        <v>0</v>
      </c>
      <c r="E212" s="346" t="e">
        <f t="shared" si="57"/>
        <v>#DIV/0!</v>
      </c>
      <c r="F212" s="336"/>
      <c r="G212" s="347">
        <f>'ادخال البيانات'!J215</f>
        <v>0</v>
      </c>
      <c r="H212" s="348" t="e">
        <f t="shared" si="58"/>
        <v>#DIV/0!</v>
      </c>
      <c r="I212" s="336"/>
      <c r="J212" s="349">
        <f>'ادخال البيانات'!K215</f>
        <v>0</v>
      </c>
      <c r="K212" s="350" t="e">
        <f t="shared" si="59"/>
        <v>#DIV/0!</v>
      </c>
      <c r="L212" s="336"/>
      <c r="M212" s="351">
        <f>'ادخال البيانات'!L215</f>
        <v>0</v>
      </c>
      <c r="N212" s="352" t="e">
        <f t="shared" si="60"/>
        <v>#DIV/0!</v>
      </c>
      <c r="O212" s="336"/>
      <c r="P212" s="353">
        <f>'ادخال البيانات'!M215</f>
        <v>0</v>
      </c>
      <c r="Q212" s="354" t="e">
        <f t="shared" si="61"/>
        <v>#DIV/0!</v>
      </c>
      <c r="R212" s="56"/>
      <c r="S212" s="345"/>
      <c r="T212" s="56"/>
      <c r="U212" s="345"/>
      <c r="V212" s="56"/>
      <c r="W212" s="345"/>
      <c r="X212" s="56"/>
    </row>
    <row r="213" spans="4:24" hidden="1" x14ac:dyDescent="0.3">
      <c r="D213" s="88">
        <f>'ادخال البيانات'!D216</f>
        <v>0</v>
      </c>
      <c r="E213" s="346" t="e">
        <f t="shared" si="57"/>
        <v>#DIV/0!</v>
      </c>
      <c r="F213" s="336"/>
      <c r="G213" s="347">
        <f>'ادخال البيانات'!J216</f>
        <v>0</v>
      </c>
      <c r="H213" s="348" t="e">
        <f t="shared" si="58"/>
        <v>#DIV/0!</v>
      </c>
      <c r="I213" s="336"/>
      <c r="J213" s="349">
        <f>'ادخال البيانات'!K216</f>
        <v>0</v>
      </c>
      <c r="K213" s="350" t="e">
        <f t="shared" si="59"/>
        <v>#DIV/0!</v>
      </c>
      <c r="L213" s="336"/>
      <c r="M213" s="351">
        <f>'ادخال البيانات'!L216</f>
        <v>0</v>
      </c>
      <c r="N213" s="352" t="e">
        <f t="shared" si="60"/>
        <v>#DIV/0!</v>
      </c>
      <c r="O213" s="336"/>
      <c r="P213" s="353">
        <f>'ادخال البيانات'!M216</f>
        <v>0</v>
      </c>
      <c r="Q213" s="354" t="e">
        <f t="shared" si="61"/>
        <v>#DIV/0!</v>
      </c>
      <c r="R213" s="56"/>
      <c r="S213" s="345"/>
      <c r="T213" s="56"/>
      <c r="U213" s="345"/>
      <c r="V213" s="56"/>
      <c r="W213" s="345"/>
      <c r="X213" s="56"/>
    </row>
    <row r="214" spans="4:24" hidden="1" x14ac:dyDescent="0.3">
      <c r="D214" s="88">
        <f>'ادخال البيانات'!D217</f>
        <v>0</v>
      </c>
      <c r="E214" s="346" t="e">
        <f t="shared" si="57"/>
        <v>#DIV/0!</v>
      </c>
      <c r="F214" s="336"/>
      <c r="G214" s="347">
        <f>'ادخال البيانات'!J217</f>
        <v>0</v>
      </c>
      <c r="H214" s="348" t="e">
        <f t="shared" si="58"/>
        <v>#DIV/0!</v>
      </c>
      <c r="I214" s="336"/>
      <c r="J214" s="349">
        <f>'ادخال البيانات'!K217</f>
        <v>0</v>
      </c>
      <c r="K214" s="350" t="e">
        <f t="shared" si="59"/>
        <v>#DIV/0!</v>
      </c>
      <c r="L214" s="336"/>
      <c r="M214" s="351">
        <f>'ادخال البيانات'!L217</f>
        <v>0</v>
      </c>
      <c r="N214" s="352" t="e">
        <f t="shared" si="60"/>
        <v>#DIV/0!</v>
      </c>
      <c r="O214" s="336"/>
      <c r="P214" s="353">
        <f>'ادخال البيانات'!M217</f>
        <v>0</v>
      </c>
      <c r="Q214" s="354" t="e">
        <f t="shared" si="61"/>
        <v>#DIV/0!</v>
      </c>
      <c r="R214" s="56"/>
      <c r="S214" s="345"/>
      <c r="T214" s="56"/>
      <c r="U214" s="345"/>
      <c r="V214" s="56"/>
      <c r="W214" s="345"/>
      <c r="X214" s="56"/>
    </row>
    <row r="215" spans="4:24" hidden="1" x14ac:dyDescent="0.3">
      <c r="D215" s="88">
        <f>'ادخال البيانات'!D218</f>
        <v>0</v>
      </c>
      <c r="E215" s="346" t="e">
        <f t="shared" si="57"/>
        <v>#DIV/0!</v>
      </c>
      <c r="F215" s="336"/>
      <c r="G215" s="347">
        <f>'ادخال البيانات'!J218</f>
        <v>0</v>
      </c>
      <c r="H215" s="348" t="e">
        <f t="shared" si="58"/>
        <v>#DIV/0!</v>
      </c>
      <c r="I215" s="336"/>
      <c r="J215" s="349">
        <f>'ادخال البيانات'!K218</f>
        <v>0</v>
      </c>
      <c r="K215" s="350" t="e">
        <f t="shared" si="59"/>
        <v>#DIV/0!</v>
      </c>
      <c r="L215" s="336"/>
      <c r="M215" s="351">
        <f>'ادخال البيانات'!L218</f>
        <v>0</v>
      </c>
      <c r="N215" s="352" t="e">
        <f t="shared" si="60"/>
        <v>#DIV/0!</v>
      </c>
      <c r="O215" s="336"/>
      <c r="P215" s="353">
        <f>'ادخال البيانات'!M218</f>
        <v>0</v>
      </c>
      <c r="Q215" s="354" t="e">
        <f t="shared" si="61"/>
        <v>#DIV/0!</v>
      </c>
      <c r="R215" s="56"/>
      <c r="S215" s="345"/>
      <c r="T215" s="56"/>
      <c r="U215" s="345"/>
      <c r="V215" s="56"/>
      <c r="W215" s="345"/>
      <c r="X215" s="56"/>
    </row>
    <row r="216" spans="4:24" hidden="1" x14ac:dyDescent="0.3">
      <c r="D216" s="88">
        <f>'ادخال البيانات'!D219</f>
        <v>0</v>
      </c>
      <c r="E216" s="346" t="e">
        <f t="shared" si="57"/>
        <v>#DIV/0!</v>
      </c>
      <c r="F216" s="336"/>
      <c r="G216" s="347">
        <f>'ادخال البيانات'!J219</f>
        <v>0</v>
      </c>
      <c r="H216" s="348" t="e">
        <f t="shared" si="58"/>
        <v>#DIV/0!</v>
      </c>
      <c r="I216" s="336"/>
      <c r="J216" s="349">
        <f>'ادخال البيانات'!K219</f>
        <v>0</v>
      </c>
      <c r="K216" s="350" t="e">
        <f t="shared" si="59"/>
        <v>#DIV/0!</v>
      </c>
      <c r="L216" s="336"/>
      <c r="M216" s="351">
        <f>'ادخال البيانات'!L219</f>
        <v>0</v>
      </c>
      <c r="N216" s="352" t="e">
        <f t="shared" si="60"/>
        <v>#DIV/0!</v>
      </c>
      <c r="O216" s="336"/>
      <c r="P216" s="353">
        <f>'ادخال البيانات'!M219</f>
        <v>0</v>
      </c>
      <c r="Q216" s="354" t="e">
        <f t="shared" si="61"/>
        <v>#DIV/0!</v>
      </c>
      <c r="R216" s="56"/>
      <c r="S216" s="345"/>
      <c r="T216" s="56"/>
      <c r="U216" s="345"/>
      <c r="V216" s="56"/>
      <c r="W216" s="345"/>
      <c r="X216" s="56"/>
    </row>
    <row r="217" spans="4:24" hidden="1" x14ac:dyDescent="0.3">
      <c r="D217" s="88">
        <f>'ادخال البيانات'!D220</f>
        <v>0</v>
      </c>
      <c r="E217" s="346" t="e">
        <f t="shared" si="57"/>
        <v>#DIV/0!</v>
      </c>
      <c r="F217" s="336"/>
      <c r="G217" s="347">
        <f>'ادخال البيانات'!J220</f>
        <v>0</v>
      </c>
      <c r="H217" s="348" t="e">
        <f t="shared" si="58"/>
        <v>#DIV/0!</v>
      </c>
      <c r="I217" s="336"/>
      <c r="J217" s="349">
        <f>'ادخال البيانات'!K220</f>
        <v>0</v>
      </c>
      <c r="K217" s="350" t="e">
        <f t="shared" si="59"/>
        <v>#DIV/0!</v>
      </c>
      <c r="L217" s="336"/>
      <c r="M217" s="351">
        <f>'ادخال البيانات'!L220</f>
        <v>0</v>
      </c>
      <c r="N217" s="352" t="e">
        <f t="shared" si="60"/>
        <v>#DIV/0!</v>
      </c>
      <c r="O217" s="336"/>
      <c r="P217" s="353">
        <f>'ادخال البيانات'!M220</f>
        <v>0</v>
      </c>
      <c r="Q217" s="354" t="e">
        <f t="shared" si="61"/>
        <v>#DIV/0!</v>
      </c>
      <c r="R217" s="56"/>
      <c r="S217" s="345"/>
      <c r="T217" s="56"/>
      <c r="U217" s="345"/>
      <c r="V217" s="56"/>
      <c r="W217" s="345"/>
      <c r="X217" s="56"/>
    </row>
    <row r="218" spans="4:24" hidden="1" x14ac:dyDescent="0.3">
      <c r="D218" s="88">
        <f>'ادخال البيانات'!D221</f>
        <v>0</v>
      </c>
      <c r="E218" s="346" t="e">
        <f t="shared" si="57"/>
        <v>#DIV/0!</v>
      </c>
      <c r="F218" s="336"/>
      <c r="G218" s="347">
        <f>'ادخال البيانات'!J221</f>
        <v>0</v>
      </c>
      <c r="H218" s="348" t="e">
        <f t="shared" si="58"/>
        <v>#DIV/0!</v>
      </c>
      <c r="I218" s="336"/>
      <c r="J218" s="349">
        <f>'ادخال البيانات'!K221</f>
        <v>0</v>
      </c>
      <c r="K218" s="350" t="e">
        <f t="shared" si="59"/>
        <v>#DIV/0!</v>
      </c>
      <c r="L218" s="336"/>
      <c r="M218" s="351">
        <f>'ادخال البيانات'!L221</f>
        <v>0</v>
      </c>
      <c r="N218" s="352" t="e">
        <f t="shared" si="60"/>
        <v>#DIV/0!</v>
      </c>
      <c r="O218" s="336"/>
      <c r="P218" s="353">
        <f>'ادخال البيانات'!M221</f>
        <v>0</v>
      </c>
      <c r="Q218" s="354" t="e">
        <f t="shared" si="61"/>
        <v>#DIV/0!</v>
      </c>
      <c r="R218" s="56"/>
      <c r="S218" s="345"/>
      <c r="T218" s="56"/>
      <c r="U218" s="345"/>
      <c r="V218" s="56"/>
      <c r="W218" s="345"/>
      <c r="X218" s="56"/>
    </row>
    <row r="219" spans="4:24" hidden="1" x14ac:dyDescent="0.3">
      <c r="D219" s="88">
        <f>'ادخال البيانات'!D222</f>
        <v>0</v>
      </c>
      <c r="E219" s="346" t="e">
        <f t="shared" si="57"/>
        <v>#DIV/0!</v>
      </c>
      <c r="F219" s="336"/>
      <c r="G219" s="347">
        <f>'ادخال البيانات'!J222</f>
        <v>0</v>
      </c>
      <c r="H219" s="348" t="e">
        <f t="shared" si="58"/>
        <v>#DIV/0!</v>
      </c>
      <c r="I219" s="336"/>
      <c r="J219" s="349">
        <f>'ادخال البيانات'!K222</f>
        <v>0</v>
      </c>
      <c r="K219" s="350" t="e">
        <f t="shared" si="59"/>
        <v>#DIV/0!</v>
      </c>
      <c r="L219" s="336"/>
      <c r="M219" s="351">
        <f>'ادخال البيانات'!L222</f>
        <v>0</v>
      </c>
      <c r="N219" s="352" t="e">
        <f t="shared" si="60"/>
        <v>#DIV/0!</v>
      </c>
      <c r="O219" s="336"/>
      <c r="P219" s="353">
        <f>'ادخال البيانات'!M222</f>
        <v>0</v>
      </c>
      <c r="Q219" s="354" t="e">
        <f t="shared" si="61"/>
        <v>#DIV/0!</v>
      </c>
      <c r="R219" s="56"/>
      <c r="S219" s="345"/>
      <c r="T219" s="56"/>
      <c r="U219" s="345"/>
      <c r="V219" s="56"/>
      <c r="W219" s="345"/>
      <c r="X219" s="56"/>
    </row>
    <row r="220" spans="4:24" hidden="1" x14ac:dyDescent="0.3">
      <c r="D220" s="88">
        <f>'ادخال البيانات'!D223</f>
        <v>0</v>
      </c>
      <c r="E220" s="346" t="e">
        <f t="shared" si="57"/>
        <v>#DIV/0!</v>
      </c>
      <c r="F220" s="336"/>
      <c r="G220" s="347">
        <f>'ادخال البيانات'!J223</f>
        <v>0</v>
      </c>
      <c r="H220" s="348" t="e">
        <f t="shared" si="58"/>
        <v>#DIV/0!</v>
      </c>
      <c r="I220" s="336"/>
      <c r="J220" s="349">
        <f>'ادخال البيانات'!K223</f>
        <v>0</v>
      </c>
      <c r="K220" s="350" t="e">
        <f t="shared" si="59"/>
        <v>#DIV/0!</v>
      </c>
      <c r="L220" s="336"/>
      <c r="M220" s="351">
        <f>'ادخال البيانات'!L223</f>
        <v>0</v>
      </c>
      <c r="N220" s="352" t="e">
        <f t="shared" si="60"/>
        <v>#DIV/0!</v>
      </c>
      <c r="O220" s="336"/>
      <c r="P220" s="353">
        <f>'ادخال البيانات'!M223</f>
        <v>0</v>
      </c>
      <c r="Q220" s="354" t="e">
        <f t="shared" si="61"/>
        <v>#DIV/0!</v>
      </c>
      <c r="R220" s="56"/>
      <c r="S220" s="345"/>
      <c r="T220" s="56"/>
      <c r="U220" s="345"/>
      <c r="V220" s="56"/>
      <c r="W220" s="345"/>
      <c r="X220" s="56"/>
    </row>
    <row r="221" spans="4:24" hidden="1" x14ac:dyDescent="0.3">
      <c r="D221" s="88">
        <f>'ادخال البيانات'!D224</f>
        <v>0</v>
      </c>
      <c r="E221" s="346" t="e">
        <f t="shared" si="57"/>
        <v>#DIV/0!</v>
      </c>
      <c r="F221" s="336"/>
      <c r="G221" s="347">
        <f>'ادخال البيانات'!J224</f>
        <v>0</v>
      </c>
      <c r="H221" s="348" t="e">
        <f t="shared" si="58"/>
        <v>#DIV/0!</v>
      </c>
      <c r="I221" s="336"/>
      <c r="J221" s="349">
        <f>'ادخال البيانات'!K224</f>
        <v>0</v>
      </c>
      <c r="K221" s="350" t="e">
        <f t="shared" si="59"/>
        <v>#DIV/0!</v>
      </c>
      <c r="L221" s="336"/>
      <c r="M221" s="351">
        <f>'ادخال البيانات'!L224</f>
        <v>0</v>
      </c>
      <c r="N221" s="352" t="e">
        <f t="shared" si="60"/>
        <v>#DIV/0!</v>
      </c>
      <c r="O221" s="336"/>
      <c r="P221" s="353">
        <f>'ادخال البيانات'!M224</f>
        <v>0</v>
      </c>
      <c r="Q221" s="354" t="e">
        <f t="shared" si="61"/>
        <v>#DIV/0!</v>
      </c>
      <c r="R221" s="56"/>
      <c r="S221" s="345"/>
      <c r="T221" s="56"/>
      <c r="U221" s="345"/>
      <c r="V221" s="56"/>
      <c r="W221" s="345"/>
      <c r="X221" s="56"/>
    </row>
    <row r="222" spans="4:24" hidden="1" x14ac:dyDescent="0.3">
      <c r="D222" s="88">
        <f>'ادخال البيانات'!D225</f>
        <v>0</v>
      </c>
      <c r="E222" s="346" t="e">
        <f t="shared" si="57"/>
        <v>#DIV/0!</v>
      </c>
      <c r="F222" s="336"/>
      <c r="G222" s="347">
        <f>'ادخال البيانات'!J225</f>
        <v>0</v>
      </c>
      <c r="H222" s="348" t="e">
        <f t="shared" si="58"/>
        <v>#DIV/0!</v>
      </c>
      <c r="I222" s="336"/>
      <c r="J222" s="349">
        <f>'ادخال البيانات'!K225</f>
        <v>0</v>
      </c>
      <c r="K222" s="350" t="e">
        <f t="shared" si="59"/>
        <v>#DIV/0!</v>
      </c>
      <c r="L222" s="336"/>
      <c r="M222" s="351">
        <f>'ادخال البيانات'!L225</f>
        <v>0</v>
      </c>
      <c r="N222" s="352" t="e">
        <f t="shared" si="60"/>
        <v>#DIV/0!</v>
      </c>
      <c r="O222" s="336"/>
      <c r="P222" s="353">
        <f>'ادخال البيانات'!M225</f>
        <v>0</v>
      </c>
      <c r="Q222" s="354" t="e">
        <f t="shared" si="61"/>
        <v>#DIV/0!</v>
      </c>
      <c r="R222" s="56"/>
      <c r="S222" s="345"/>
      <c r="T222" s="56"/>
      <c r="U222" s="345"/>
      <c r="V222" s="56"/>
      <c r="W222" s="345"/>
      <c r="X222" s="56"/>
    </row>
    <row r="223" spans="4:24" hidden="1" x14ac:dyDescent="0.3">
      <c r="D223" s="88">
        <f>'ادخال البيانات'!D226</f>
        <v>0</v>
      </c>
      <c r="E223" s="346" t="e">
        <f t="shared" si="57"/>
        <v>#DIV/0!</v>
      </c>
      <c r="F223" s="336"/>
      <c r="G223" s="347">
        <f>'ادخال البيانات'!J226</f>
        <v>0</v>
      </c>
      <c r="H223" s="348" t="e">
        <f t="shared" si="58"/>
        <v>#DIV/0!</v>
      </c>
      <c r="I223" s="336"/>
      <c r="J223" s="349">
        <f>'ادخال البيانات'!K226</f>
        <v>0</v>
      </c>
      <c r="K223" s="350" t="e">
        <f t="shared" si="59"/>
        <v>#DIV/0!</v>
      </c>
      <c r="L223" s="336"/>
      <c r="M223" s="351">
        <f>'ادخال البيانات'!L226</f>
        <v>0</v>
      </c>
      <c r="N223" s="352" t="e">
        <f t="shared" si="60"/>
        <v>#DIV/0!</v>
      </c>
      <c r="O223" s="336"/>
      <c r="P223" s="353">
        <f>'ادخال البيانات'!M226</f>
        <v>0</v>
      </c>
      <c r="Q223" s="354" t="e">
        <f t="shared" si="61"/>
        <v>#DIV/0!</v>
      </c>
      <c r="R223" s="56"/>
      <c r="S223" s="345"/>
      <c r="T223" s="56"/>
      <c r="U223" s="345"/>
      <c r="V223" s="56"/>
      <c r="W223" s="345"/>
      <c r="X223" s="56"/>
    </row>
    <row r="224" spans="4:24" hidden="1" x14ac:dyDescent="0.3">
      <c r="D224" s="88">
        <f>'ادخال البيانات'!D227</f>
        <v>0</v>
      </c>
      <c r="E224" s="346" t="e">
        <f t="shared" si="57"/>
        <v>#DIV/0!</v>
      </c>
      <c r="F224" s="336"/>
      <c r="G224" s="347">
        <f>'ادخال البيانات'!J227</f>
        <v>0</v>
      </c>
      <c r="H224" s="348" t="e">
        <f t="shared" si="58"/>
        <v>#DIV/0!</v>
      </c>
      <c r="I224" s="336"/>
      <c r="J224" s="349">
        <f>'ادخال البيانات'!K227</f>
        <v>0</v>
      </c>
      <c r="K224" s="350" t="e">
        <f t="shared" si="59"/>
        <v>#DIV/0!</v>
      </c>
      <c r="L224" s="336"/>
      <c r="M224" s="351">
        <f>'ادخال البيانات'!L227</f>
        <v>0</v>
      </c>
      <c r="N224" s="352" t="e">
        <f t="shared" si="60"/>
        <v>#DIV/0!</v>
      </c>
      <c r="O224" s="336"/>
      <c r="P224" s="353">
        <f>'ادخال البيانات'!M227</f>
        <v>0</v>
      </c>
      <c r="Q224" s="354" t="e">
        <f t="shared" si="61"/>
        <v>#DIV/0!</v>
      </c>
      <c r="R224" s="56"/>
      <c r="S224" s="345"/>
      <c r="T224" s="56"/>
      <c r="U224" s="345"/>
      <c r="V224" s="56"/>
      <c r="W224" s="345"/>
      <c r="X224" s="56"/>
    </row>
    <row r="225" spans="4:24" hidden="1" x14ac:dyDescent="0.3">
      <c r="D225" s="88">
        <f>'ادخال البيانات'!D228</f>
        <v>0</v>
      </c>
      <c r="E225" s="346" t="e">
        <f t="shared" si="57"/>
        <v>#DIV/0!</v>
      </c>
      <c r="F225" s="336"/>
      <c r="G225" s="347">
        <f>'ادخال البيانات'!J228</f>
        <v>0</v>
      </c>
      <c r="H225" s="348" t="e">
        <f t="shared" si="58"/>
        <v>#DIV/0!</v>
      </c>
      <c r="I225" s="336"/>
      <c r="J225" s="349">
        <f>'ادخال البيانات'!K228</f>
        <v>0</v>
      </c>
      <c r="K225" s="350" t="e">
        <f t="shared" si="59"/>
        <v>#DIV/0!</v>
      </c>
      <c r="L225" s="336"/>
      <c r="M225" s="351">
        <f>'ادخال البيانات'!L228</f>
        <v>0</v>
      </c>
      <c r="N225" s="352" t="e">
        <f t="shared" si="60"/>
        <v>#DIV/0!</v>
      </c>
      <c r="O225" s="336"/>
      <c r="P225" s="353">
        <f>'ادخال البيانات'!M228</f>
        <v>0</v>
      </c>
      <c r="Q225" s="354" t="e">
        <f t="shared" si="61"/>
        <v>#DIV/0!</v>
      </c>
      <c r="R225" s="56"/>
      <c r="S225" s="345"/>
      <c r="T225" s="56"/>
      <c r="U225" s="345"/>
      <c r="V225" s="56"/>
      <c r="W225" s="345"/>
      <c r="X225" s="56"/>
    </row>
    <row r="226" spans="4:24" hidden="1" x14ac:dyDescent="0.3">
      <c r="D226" s="88">
        <f>'ادخال البيانات'!D229</f>
        <v>0</v>
      </c>
      <c r="E226" s="346" t="e">
        <f t="shared" si="57"/>
        <v>#DIV/0!</v>
      </c>
      <c r="F226" s="336"/>
      <c r="G226" s="347">
        <f>'ادخال البيانات'!J229</f>
        <v>0</v>
      </c>
      <c r="H226" s="348" t="e">
        <f t="shared" si="58"/>
        <v>#DIV/0!</v>
      </c>
      <c r="I226" s="336"/>
      <c r="J226" s="349">
        <f>'ادخال البيانات'!K229</f>
        <v>0</v>
      </c>
      <c r="K226" s="350" t="e">
        <f t="shared" si="59"/>
        <v>#DIV/0!</v>
      </c>
      <c r="L226" s="336"/>
      <c r="M226" s="351">
        <f>'ادخال البيانات'!L229</f>
        <v>0</v>
      </c>
      <c r="N226" s="352" t="e">
        <f t="shared" si="60"/>
        <v>#DIV/0!</v>
      </c>
      <c r="O226" s="336"/>
      <c r="P226" s="353">
        <f>'ادخال البيانات'!M229</f>
        <v>0</v>
      </c>
      <c r="Q226" s="354" t="e">
        <f t="shared" si="61"/>
        <v>#DIV/0!</v>
      </c>
      <c r="R226" s="56"/>
      <c r="S226" s="345"/>
      <c r="T226" s="56"/>
      <c r="U226" s="345"/>
      <c r="V226" s="56"/>
      <c r="W226" s="345"/>
      <c r="X226" s="56"/>
    </row>
    <row r="227" spans="4:24" hidden="1" x14ac:dyDescent="0.3">
      <c r="D227" s="88">
        <f>'ادخال البيانات'!D230</f>
        <v>0</v>
      </c>
      <c r="E227" s="346" t="e">
        <f t="shared" si="57"/>
        <v>#DIV/0!</v>
      </c>
      <c r="F227" s="336"/>
      <c r="G227" s="347">
        <f>'ادخال البيانات'!J230</f>
        <v>0</v>
      </c>
      <c r="H227" s="348" t="e">
        <f t="shared" ref="H227:H242" si="62">G227/$S$8</f>
        <v>#DIV/0!</v>
      </c>
      <c r="I227" s="336"/>
      <c r="J227" s="349">
        <f>'ادخال البيانات'!K230</f>
        <v>0</v>
      </c>
      <c r="K227" s="350" t="e">
        <f t="shared" ref="K227:K242" si="63">J227/$S$8</f>
        <v>#DIV/0!</v>
      </c>
      <c r="L227" s="336"/>
      <c r="M227" s="351">
        <f>'ادخال البيانات'!L230</f>
        <v>0</v>
      </c>
      <c r="N227" s="352" t="e">
        <f t="shared" ref="N227:N242" si="64">M227/$S$8</f>
        <v>#DIV/0!</v>
      </c>
      <c r="O227" s="336"/>
      <c r="P227" s="353">
        <f>'ادخال البيانات'!M230</f>
        <v>0</v>
      </c>
      <c r="Q227" s="354" t="e">
        <f t="shared" ref="Q227:Q242" si="65">P227/$S$8</f>
        <v>#DIV/0!</v>
      </c>
      <c r="R227" s="56"/>
      <c r="S227" s="345"/>
      <c r="T227" s="56"/>
      <c r="U227" s="345"/>
      <c r="V227" s="56"/>
      <c r="W227" s="345"/>
      <c r="X227" s="56"/>
    </row>
    <row r="228" spans="4:24" hidden="1" x14ac:dyDescent="0.3">
      <c r="D228" s="88">
        <f>'ادخال البيانات'!D231</f>
        <v>0</v>
      </c>
      <c r="E228" s="346" t="e">
        <f t="shared" si="57"/>
        <v>#DIV/0!</v>
      </c>
      <c r="F228" s="336"/>
      <c r="G228" s="347">
        <f>'ادخال البيانات'!J231</f>
        <v>0</v>
      </c>
      <c r="H228" s="348" t="e">
        <f t="shared" si="62"/>
        <v>#DIV/0!</v>
      </c>
      <c r="I228" s="336"/>
      <c r="J228" s="349">
        <f>'ادخال البيانات'!K231</f>
        <v>0</v>
      </c>
      <c r="K228" s="350" t="e">
        <f t="shared" si="63"/>
        <v>#DIV/0!</v>
      </c>
      <c r="L228" s="336"/>
      <c r="M228" s="351">
        <f>'ادخال البيانات'!L231</f>
        <v>0</v>
      </c>
      <c r="N228" s="352" t="e">
        <f t="shared" si="64"/>
        <v>#DIV/0!</v>
      </c>
      <c r="O228" s="336"/>
      <c r="P228" s="353">
        <f>'ادخال البيانات'!M231</f>
        <v>0</v>
      </c>
      <c r="Q228" s="354" t="e">
        <f t="shared" si="65"/>
        <v>#DIV/0!</v>
      </c>
      <c r="R228" s="56"/>
      <c r="S228" s="345"/>
      <c r="T228" s="56"/>
      <c r="U228" s="345"/>
      <c r="V228" s="56"/>
      <c r="W228" s="345"/>
      <c r="X228" s="56"/>
    </row>
    <row r="229" spans="4:24" hidden="1" x14ac:dyDescent="0.3">
      <c r="D229" s="88">
        <f>'ادخال البيانات'!D232</f>
        <v>0</v>
      </c>
      <c r="E229" s="346" t="e">
        <f t="shared" si="57"/>
        <v>#DIV/0!</v>
      </c>
      <c r="F229" s="336"/>
      <c r="G229" s="347">
        <f>'ادخال البيانات'!J232</f>
        <v>0</v>
      </c>
      <c r="H229" s="348" t="e">
        <f t="shared" si="62"/>
        <v>#DIV/0!</v>
      </c>
      <c r="I229" s="336"/>
      <c r="J229" s="349">
        <f>'ادخال البيانات'!K232</f>
        <v>0</v>
      </c>
      <c r="K229" s="350" t="e">
        <f t="shared" si="63"/>
        <v>#DIV/0!</v>
      </c>
      <c r="L229" s="336"/>
      <c r="M229" s="351">
        <f>'ادخال البيانات'!L232</f>
        <v>0</v>
      </c>
      <c r="N229" s="352" t="e">
        <f t="shared" si="64"/>
        <v>#DIV/0!</v>
      </c>
      <c r="O229" s="336"/>
      <c r="P229" s="353">
        <f>'ادخال البيانات'!M232</f>
        <v>0</v>
      </c>
      <c r="Q229" s="354" t="e">
        <f t="shared" si="65"/>
        <v>#DIV/0!</v>
      </c>
      <c r="R229" s="56"/>
      <c r="S229" s="345"/>
      <c r="T229" s="56"/>
      <c r="U229" s="345"/>
      <c r="V229" s="56"/>
      <c r="W229" s="345"/>
      <c r="X229" s="56"/>
    </row>
    <row r="230" spans="4:24" hidden="1" x14ac:dyDescent="0.3">
      <c r="D230" s="88">
        <f>'ادخال البيانات'!D233</f>
        <v>0</v>
      </c>
      <c r="E230" s="346" t="e">
        <f t="shared" si="57"/>
        <v>#DIV/0!</v>
      </c>
      <c r="F230" s="336"/>
      <c r="G230" s="347">
        <f>'ادخال البيانات'!J233</f>
        <v>0</v>
      </c>
      <c r="H230" s="348" t="e">
        <f t="shared" si="62"/>
        <v>#DIV/0!</v>
      </c>
      <c r="I230" s="336"/>
      <c r="J230" s="349">
        <f>'ادخال البيانات'!K233</f>
        <v>0</v>
      </c>
      <c r="K230" s="350" t="e">
        <f t="shared" si="63"/>
        <v>#DIV/0!</v>
      </c>
      <c r="L230" s="336"/>
      <c r="M230" s="351">
        <f>'ادخال البيانات'!L233</f>
        <v>0</v>
      </c>
      <c r="N230" s="352" t="e">
        <f t="shared" si="64"/>
        <v>#DIV/0!</v>
      </c>
      <c r="O230" s="336"/>
      <c r="P230" s="353">
        <f>'ادخال البيانات'!M233</f>
        <v>0</v>
      </c>
      <c r="Q230" s="354" t="e">
        <f t="shared" si="65"/>
        <v>#DIV/0!</v>
      </c>
      <c r="R230" s="56"/>
      <c r="S230" s="345"/>
      <c r="T230" s="56"/>
      <c r="U230" s="345"/>
      <c r="V230" s="56"/>
      <c r="W230" s="345"/>
      <c r="X230" s="56"/>
    </row>
    <row r="231" spans="4:24" hidden="1" x14ac:dyDescent="0.3">
      <c r="D231" s="88">
        <f>'ادخال البيانات'!D234</f>
        <v>0</v>
      </c>
      <c r="E231" s="346" t="e">
        <f t="shared" si="57"/>
        <v>#DIV/0!</v>
      </c>
      <c r="F231" s="336"/>
      <c r="G231" s="347">
        <f>'ادخال البيانات'!J234</f>
        <v>0</v>
      </c>
      <c r="H231" s="348" t="e">
        <f t="shared" si="62"/>
        <v>#DIV/0!</v>
      </c>
      <c r="I231" s="336"/>
      <c r="J231" s="349">
        <f>'ادخال البيانات'!K234</f>
        <v>0</v>
      </c>
      <c r="K231" s="350" t="e">
        <f t="shared" si="63"/>
        <v>#DIV/0!</v>
      </c>
      <c r="L231" s="336"/>
      <c r="M231" s="351">
        <f>'ادخال البيانات'!L234</f>
        <v>0</v>
      </c>
      <c r="N231" s="352" t="e">
        <f t="shared" si="64"/>
        <v>#DIV/0!</v>
      </c>
      <c r="O231" s="336"/>
      <c r="P231" s="353">
        <f>'ادخال البيانات'!M234</f>
        <v>0</v>
      </c>
      <c r="Q231" s="354" t="e">
        <f t="shared" si="65"/>
        <v>#DIV/0!</v>
      </c>
      <c r="R231" s="56"/>
      <c r="S231" s="345"/>
      <c r="T231" s="56"/>
      <c r="U231" s="345"/>
      <c r="V231" s="56"/>
      <c r="W231" s="345"/>
      <c r="X231" s="56"/>
    </row>
    <row r="232" spans="4:24" hidden="1" x14ac:dyDescent="0.3">
      <c r="D232" s="88">
        <f>'ادخال البيانات'!D235</f>
        <v>0</v>
      </c>
      <c r="E232" s="346" t="e">
        <f t="shared" si="57"/>
        <v>#DIV/0!</v>
      </c>
      <c r="F232" s="336"/>
      <c r="G232" s="347">
        <f>'ادخال البيانات'!J235</f>
        <v>0</v>
      </c>
      <c r="H232" s="348" t="e">
        <f t="shared" si="62"/>
        <v>#DIV/0!</v>
      </c>
      <c r="I232" s="336"/>
      <c r="J232" s="349">
        <f>'ادخال البيانات'!K235</f>
        <v>0</v>
      </c>
      <c r="K232" s="350" t="e">
        <f t="shared" si="63"/>
        <v>#DIV/0!</v>
      </c>
      <c r="L232" s="336"/>
      <c r="M232" s="351">
        <f>'ادخال البيانات'!L235</f>
        <v>0</v>
      </c>
      <c r="N232" s="352" t="e">
        <f t="shared" si="64"/>
        <v>#DIV/0!</v>
      </c>
      <c r="O232" s="336"/>
      <c r="P232" s="353">
        <f>'ادخال البيانات'!M235</f>
        <v>0</v>
      </c>
      <c r="Q232" s="354" t="e">
        <f t="shared" si="65"/>
        <v>#DIV/0!</v>
      </c>
      <c r="R232" s="56"/>
      <c r="S232" s="345"/>
      <c r="T232" s="56"/>
      <c r="U232" s="345"/>
      <c r="V232" s="56"/>
      <c r="W232" s="345"/>
      <c r="X232" s="56"/>
    </row>
    <row r="233" spans="4:24" hidden="1" x14ac:dyDescent="0.3">
      <c r="D233" s="88">
        <f>'ادخال البيانات'!D236</f>
        <v>0</v>
      </c>
      <c r="E233" s="346" t="e">
        <f t="shared" si="57"/>
        <v>#DIV/0!</v>
      </c>
      <c r="F233" s="336"/>
      <c r="G233" s="347">
        <f>'ادخال البيانات'!J236</f>
        <v>0</v>
      </c>
      <c r="H233" s="348" t="e">
        <f t="shared" si="62"/>
        <v>#DIV/0!</v>
      </c>
      <c r="I233" s="336"/>
      <c r="J233" s="349">
        <f>'ادخال البيانات'!K236</f>
        <v>0</v>
      </c>
      <c r="K233" s="350" t="e">
        <f t="shared" si="63"/>
        <v>#DIV/0!</v>
      </c>
      <c r="L233" s="336"/>
      <c r="M233" s="351">
        <f>'ادخال البيانات'!L236</f>
        <v>0</v>
      </c>
      <c r="N233" s="352" t="e">
        <f t="shared" si="64"/>
        <v>#DIV/0!</v>
      </c>
      <c r="O233" s="336"/>
      <c r="P233" s="353">
        <f>'ادخال البيانات'!M236</f>
        <v>0</v>
      </c>
      <c r="Q233" s="354" t="e">
        <f t="shared" si="65"/>
        <v>#DIV/0!</v>
      </c>
      <c r="R233" s="56"/>
      <c r="S233" s="345"/>
      <c r="T233" s="56"/>
      <c r="U233" s="345"/>
      <c r="V233" s="56"/>
      <c r="W233" s="345"/>
      <c r="X233" s="56"/>
    </row>
    <row r="234" spans="4:24" hidden="1" x14ac:dyDescent="0.3">
      <c r="D234" s="88">
        <f>'ادخال البيانات'!D237</f>
        <v>0</v>
      </c>
      <c r="E234" s="346" t="e">
        <f t="shared" si="57"/>
        <v>#DIV/0!</v>
      </c>
      <c r="F234" s="336"/>
      <c r="G234" s="347">
        <f>'ادخال البيانات'!J237</f>
        <v>0</v>
      </c>
      <c r="H234" s="348" t="e">
        <f t="shared" si="62"/>
        <v>#DIV/0!</v>
      </c>
      <c r="I234" s="336"/>
      <c r="J234" s="349">
        <f>'ادخال البيانات'!K237</f>
        <v>0</v>
      </c>
      <c r="K234" s="350" t="e">
        <f t="shared" si="63"/>
        <v>#DIV/0!</v>
      </c>
      <c r="L234" s="336"/>
      <c r="M234" s="351">
        <f>'ادخال البيانات'!L237</f>
        <v>0</v>
      </c>
      <c r="N234" s="352" t="e">
        <f t="shared" si="64"/>
        <v>#DIV/0!</v>
      </c>
      <c r="O234" s="336"/>
      <c r="P234" s="353">
        <f>'ادخال البيانات'!M237</f>
        <v>0</v>
      </c>
      <c r="Q234" s="354" t="e">
        <f t="shared" si="65"/>
        <v>#DIV/0!</v>
      </c>
      <c r="R234" s="56"/>
      <c r="S234" s="345"/>
      <c r="T234" s="56"/>
      <c r="U234" s="345"/>
      <c r="V234" s="56"/>
      <c r="W234" s="345"/>
      <c r="X234" s="56"/>
    </row>
    <row r="235" spans="4:24" hidden="1" x14ac:dyDescent="0.3">
      <c r="D235" s="88">
        <f>'ادخال البيانات'!D238</f>
        <v>0</v>
      </c>
      <c r="E235" s="346" t="e">
        <f t="shared" si="57"/>
        <v>#DIV/0!</v>
      </c>
      <c r="F235" s="336"/>
      <c r="G235" s="347">
        <f>'ادخال البيانات'!J238</f>
        <v>0</v>
      </c>
      <c r="H235" s="348" t="e">
        <f t="shared" si="62"/>
        <v>#DIV/0!</v>
      </c>
      <c r="I235" s="336"/>
      <c r="J235" s="349">
        <f>'ادخال البيانات'!K238</f>
        <v>0</v>
      </c>
      <c r="K235" s="350" t="e">
        <f t="shared" si="63"/>
        <v>#DIV/0!</v>
      </c>
      <c r="L235" s="336"/>
      <c r="M235" s="351">
        <f>'ادخال البيانات'!L238</f>
        <v>0</v>
      </c>
      <c r="N235" s="352" t="e">
        <f t="shared" si="64"/>
        <v>#DIV/0!</v>
      </c>
      <c r="O235" s="336"/>
      <c r="P235" s="353">
        <f>'ادخال البيانات'!M238</f>
        <v>0</v>
      </c>
      <c r="Q235" s="354" t="e">
        <f t="shared" si="65"/>
        <v>#DIV/0!</v>
      </c>
      <c r="R235" s="56"/>
      <c r="S235" s="345"/>
      <c r="T235" s="56"/>
      <c r="U235" s="345"/>
      <c r="V235" s="56"/>
      <c r="W235" s="345"/>
      <c r="X235" s="56"/>
    </row>
    <row r="236" spans="4:24" hidden="1" x14ac:dyDescent="0.3">
      <c r="D236" s="88">
        <f>'ادخال البيانات'!D239</f>
        <v>0</v>
      </c>
      <c r="E236" s="346" t="e">
        <f t="shared" si="57"/>
        <v>#DIV/0!</v>
      </c>
      <c r="F236" s="336"/>
      <c r="G236" s="347">
        <f>'ادخال البيانات'!J239</f>
        <v>0</v>
      </c>
      <c r="H236" s="348" t="e">
        <f t="shared" si="62"/>
        <v>#DIV/0!</v>
      </c>
      <c r="I236" s="336"/>
      <c r="J236" s="349">
        <f>'ادخال البيانات'!K239</f>
        <v>0</v>
      </c>
      <c r="K236" s="350" t="e">
        <f t="shared" si="63"/>
        <v>#DIV/0!</v>
      </c>
      <c r="L236" s="336"/>
      <c r="M236" s="351">
        <f>'ادخال البيانات'!L239</f>
        <v>0</v>
      </c>
      <c r="N236" s="352" t="e">
        <f t="shared" si="64"/>
        <v>#DIV/0!</v>
      </c>
      <c r="O236" s="336"/>
      <c r="P236" s="353">
        <f>'ادخال البيانات'!M239</f>
        <v>0</v>
      </c>
      <c r="Q236" s="354" t="e">
        <f t="shared" si="65"/>
        <v>#DIV/0!</v>
      </c>
      <c r="R236" s="56"/>
      <c r="S236" s="345"/>
      <c r="T236" s="56"/>
      <c r="U236" s="345"/>
      <c r="V236" s="56"/>
      <c r="W236" s="345"/>
      <c r="X236" s="56"/>
    </row>
    <row r="237" spans="4:24" hidden="1" x14ac:dyDescent="0.3">
      <c r="D237" s="88">
        <f>'ادخال البيانات'!D240</f>
        <v>0</v>
      </c>
      <c r="E237" s="346" t="e">
        <f t="shared" si="57"/>
        <v>#DIV/0!</v>
      </c>
      <c r="F237" s="336"/>
      <c r="G237" s="347">
        <f>'ادخال البيانات'!J240</f>
        <v>0</v>
      </c>
      <c r="H237" s="348" t="e">
        <f t="shared" si="62"/>
        <v>#DIV/0!</v>
      </c>
      <c r="I237" s="336"/>
      <c r="J237" s="349">
        <f>'ادخال البيانات'!K240</f>
        <v>0</v>
      </c>
      <c r="K237" s="350" t="e">
        <f t="shared" si="63"/>
        <v>#DIV/0!</v>
      </c>
      <c r="L237" s="336"/>
      <c r="M237" s="351">
        <f>'ادخال البيانات'!L240</f>
        <v>0</v>
      </c>
      <c r="N237" s="352" t="e">
        <f t="shared" si="64"/>
        <v>#DIV/0!</v>
      </c>
      <c r="O237" s="336"/>
      <c r="P237" s="353">
        <f>'ادخال البيانات'!M240</f>
        <v>0</v>
      </c>
      <c r="Q237" s="354" t="e">
        <f t="shared" si="65"/>
        <v>#DIV/0!</v>
      </c>
      <c r="R237" s="56"/>
      <c r="S237" s="345"/>
      <c r="T237" s="56"/>
      <c r="U237" s="345"/>
      <c r="V237" s="56"/>
      <c r="W237" s="345"/>
      <c r="X237" s="56"/>
    </row>
    <row r="238" spans="4:24" hidden="1" x14ac:dyDescent="0.3">
      <c r="D238" s="88">
        <f>'ادخال البيانات'!D241</f>
        <v>0</v>
      </c>
      <c r="E238" s="346" t="e">
        <f t="shared" si="57"/>
        <v>#DIV/0!</v>
      </c>
      <c r="F238" s="336"/>
      <c r="G238" s="347">
        <f>'ادخال البيانات'!J241</f>
        <v>0</v>
      </c>
      <c r="H238" s="348" t="e">
        <f t="shared" si="62"/>
        <v>#DIV/0!</v>
      </c>
      <c r="I238" s="336"/>
      <c r="J238" s="349">
        <f>'ادخال البيانات'!K241</f>
        <v>0</v>
      </c>
      <c r="K238" s="350" t="e">
        <f t="shared" si="63"/>
        <v>#DIV/0!</v>
      </c>
      <c r="L238" s="336"/>
      <c r="M238" s="351">
        <f>'ادخال البيانات'!L241</f>
        <v>0</v>
      </c>
      <c r="N238" s="352" t="e">
        <f t="shared" si="64"/>
        <v>#DIV/0!</v>
      </c>
      <c r="O238" s="336"/>
      <c r="P238" s="353">
        <f>'ادخال البيانات'!M241</f>
        <v>0</v>
      </c>
      <c r="Q238" s="354" t="e">
        <f t="shared" si="65"/>
        <v>#DIV/0!</v>
      </c>
      <c r="R238" s="56"/>
      <c r="S238" s="345"/>
      <c r="T238" s="56"/>
      <c r="U238" s="345"/>
      <c r="V238" s="56"/>
      <c r="W238" s="345"/>
      <c r="X238" s="56"/>
    </row>
    <row r="239" spans="4:24" hidden="1" x14ac:dyDescent="0.3">
      <c r="D239" s="88">
        <f>'ادخال البيانات'!D242</f>
        <v>0</v>
      </c>
      <c r="E239" s="346" t="e">
        <f t="shared" si="57"/>
        <v>#DIV/0!</v>
      </c>
      <c r="F239" s="336"/>
      <c r="G239" s="347">
        <f>'ادخال البيانات'!J242</f>
        <v>0</v>
      </c>
      <c r="H239" s="348" t="e">
        <f t="shared" si="62"/>
        <v>#DIV/0!</v>
      </c>
      <c r="I239" s="336"/>
      <c r="J239" s="349">
        <f>'ادخال البيانات'!K242</f>
        <v>0</v>
      </c>
      <c r="K239" s="350" t="e">
        <f t="shared" si="63"/>
        <v>#DIV/0!</v>
      </c>
      <c r="L239" s="336"/>
      <c r="M239" s="351">
        <f>'ادخال البيانات'!L242</f>
        <v>0</v>
      </c>
      <c r="N239" s="352" t="e">
        <f t="shared" si="64"/>
        <v>#DIV/0!</v>
      </c>
      <c r="O239" s="336"/>
      <c r="P239" s="353">
        <f>'ادخال البيانات'!M242</f>
        <v>0</v>
      </c>
      <c r="Q239" s="354" t="e">
        <f t="shared" si="65"/>
        <v>#DIV/0!</v>
      </c>
      <c r="R239" s="56"/>
      <c r="S239" s="345"/>
      <c r="T239" s="56"/>
      <c r="U239" s="345"/>
      <c r="V239" s="56"/>
      <c r="W239" s="345"/>
      <c r="X239" s="56"/>
    </row>
    <row r="240" spans="4:24" hidden="1" x14ac:dyDescent="0.3">
      <c r="D240" s="88">
        <f>'ادخال البيانات'!D243</f>
        <v>0</v>
      </c>
      <c r="E240" s="346" t="e">
        <f t="shared" si="57"/>
        <v>#DIV/0!</v>
      </c>
      <c r="F240" s="336"/>
      <c r="G240" s="347">
        <f>'ادخال البيانات'!J243</f>
        <v>0</v>
      </c>
      <c r="H240" s="348" t="e">
        <f t="shared" si="62"/>
        <v>#DIV/0!</v>
      </c>
      <c r="I240" s="336"/>
      <c r="J240" s="349">
        <f>'ادخال البيانات'!K243</f>
        <v>0</v>
      </c>
      <c r="K240" s="350" t="e">
        <f t="shared" si="63"/>
        <v>#DIV/0!</v>
      </c>
      <c r="L240" s="336"/>
      <c r="M240" s="351">
        <f>'ادخال البيانات'!L243</f>
        <v>0</v>
      </c>
      <c r="N240" s="352" t="e">
        <f t="shared" si="64"/>
        <v>#DIV/0!</v>
      </c>
      <c r="O240" s="336"/>
      <c r="P240" s="353">
        <f>'ادخال البيانات'!M243</f>
        <v>0</v>
      </c>
      <c r="Q240" s="354" t="e">
        <f t="shared" si="65"/>
        <v>#DIV/0!</v>
      </c>
      <c r="R240" s="56"/>
      <c r="S240" s="345"/>
      <c r="T240" s="56"/>
      <c r="U240" s="345"/>
      <c r="V240" s="56"/>
      <c r="W240" s="345"/>
      <c r="X240" s="56"/>
    </row>
    <row r="241" spans="4:24" hidden="1" x14ac:dyDescent="0.3">
      <c r="D241" s="88">
        <f>'ادخال البيانات'!D244</f>
        <v>0</v>
      </c>
      <c r="E241" s="346" t="e">
        <f t="shared" si="57"/>
        <v>#DIV/0!</v>
      </c>
      <c r="F241" s="336"/>
      <c r="G241" s="347">
        <f>'ادخال البيانات'!J244</f>
        <v>0</v>
      </c>
      <c r="H241" s="348" t="e">
        <f t="shared" si="62"/>
        <v>#DIV/0!</v>
      </c>
      <c r="I241" s="336"/>
      <c r="J241" s="349">
        <f>'ادخال البيانات'!K244</f>
        <v>0</v>
      </c>
      <c r="K241" s="350" t="e">
        <f t="shared" si="63"/>
        <v>#DIV/0!</v>
      </c>
      <c r="L241" s="336"/>
      <c r="M241" s="351">
        <f>'ادخال البيانات'!L244</f>
        <v>0</v>
      </c>
      <c r="N241" s="352" t="e">
        <f t="shared" si="64"/>
        <v>#DIV/0!</v>
      </c>
      <c r="O241" s="336"/>
      <c r="P241" s="353">
        <f>'ادخال البيانات'!M244</f>
        <v>0</v>
      </c>
      <c r="Q241" s="354" t="e">
        <f t="shared" si="65"/>
        <v>#DIV/0!</v>
      </c>
      <c r="R241" s="56"/>
      <c r="S241" s="345"/>
      <c r="T241" s="56"/>
      <c r="U241" s="345"/>
      <c r="V241" s="56"/>
      <c r="W241" s="345"/>
      <c r="X241" s="56"/>
    </row>
    <row r="242" spans="4:24" hidden="1" x14ac:dyDescent="0.3">
      <c r="D242" s="88">
        <f>'ادخال البيانات'!D245</f>
        <v>0</v>
      </c>
      <c r="E242" s="346" t="e">
        <f t="shared" si="57"/>
        <v>#DIV/0!</v>
      </c>
      <c r="F242" s="336"/>
      <c r="G242" s="347">
        <f>'ادخال البيانات'!J245</f>
        <v>0</v>
      </c>
      <c r="H242" s="348" t="e">
        <f t="shared" si="62"/>
        <v>#DIV/0!</v>
      </c>
      <c r="I242" s="336"/>
      <c r="J242" s="349">
        <f>'ادخال البيانات'!K245</f>
        <v>0</v>
      </c>
      <c r="K242" s="350" t="e">
        <f t="shared" si="63"/>
        <v>#DIV/0!</v>
      </c>
      <c r="L242" s="336"/>
      <c r="M242" s="351">
        <f>'ادخال البيانات'!L245</f>
        <v>0</v>
      </c>
      <c r="N242" s="352" t="e">
        <f t="shared" si="64"/>
        <v>#DIV/0!</v>
      </c>
      <c r="O242" s="336"/>
      <c r="P242" s="353">
        <f>'ادخال البيانات'!M245</f>
        <v>0</v>
      </c>
      <c r="Q242" s="354" t="e">
        <f t="shared" si="65"/>
        <v>#DIV/0!</v>
      </c>
      <c r="R242" s="56"/>
      <c r="S242" s="345"/>
      <c r="T242" s="56"/>
      <c r="U242" s="345"/>
      <c r="V242" s="56"/>
      <c r="W242" s="345"/>
      <c r="X242" s="56"/>
    </row>
    <row r="243" spans="4:24" hidden="1" x14ac:dyDescent="0.3">
      <c r="D243" s="88">
        <f>'ادخال البيانات'!D246</f>
        <v>0</v>
      </c>
      <c r="E243" s="346" t="e">
        <f t="shared" si="57"/>
        <v>#DIV/0!</v>
      </c>
      <c r="F243" s="336"/>
      <c r="G243" s="347">
        <f>'ادخال البيانات'!J246</f>
        <v>0</v>
      </c>
      <c r="H243" s="348" t="e">
        <f t="shared" ref="H243:H258" si="66">G243/$S$8</f>
        <v>#DIV/0!</v>
      </c>
      <c r="I243" s="336"/>
      <c r="J243" s="349">
        <f>'ادخال البيانات'!K246</f>
        <v>0</v>
      </c>
      <c r="K243" s="350" t="e">
        <f t="shared" ref="K243:K258" si="67">J243/$S$8</f>
        <v>#DIV/0!</v>
      </c>
      <c r="L243" s="336"/>
      <c r="M243" s="351">
        <f>'ادخال البيانات'!L246</f>
        <v>0</v>
      </c>
      <c r="N243" s="352" t="e">
        <f t="shared" ref="N243:N258" si="68">M243/$S$8</f>
        <v>#DIV/0!</v>
      </c>
      <c r="O243" s="336"/>
      <c r="P243" s="353">
        <f>'ادخال البيانات'!M246</f>
        <v>0</v>
      </c>
      <c r="Q243" s="354" t="e">
        <f t="shared" ref="Q243:Q258" si="69">P243/$S$8</f>
        <v>#DIV/0!</v>
      </c>
      <c r="R243" s="56"/>
      <c r="S243" s="345"/>
      <c r="T243" s="56"/>
      <c r="U243" s="345"/>
      <c r="V243" s="56"/>
      <c r="W243" s="345"/>
      <c r="X243" s="56"/>
    </row>
    <row r="244" spans="4:24" hidden="1" x14ac:dyDescent="0.3">
      <c r="D244" s="88">
        <f>'ادخال البيانات'!D247</f>
        <v>0</v>
      </c>
      <c r="E244" s="346" t="e">
        <f t="shared" si="57"/>
        <v>#DIV/0!</v>
      </c>
      <c r="F244" s="336"/>
      <c r="G244" s="347">
        <f>'ادخال البيانات'!J247</f>
        <v>0</v>
      </c>
      <c r="H244" s="348" t="e">
        <f t="shared" si="66"/>
        <v>#DIV/0!</v>
      </c>
      <c r="I244" s="336"/>
      <c r="J244" s="349">
        <f>'ادخال البيانات'!K247</f>
        <v>0</v>
      </c>
      <c r="K244" s="350" t="e">
        <f t="shared" si="67"/>
        <v>#DIV/0!</v>
      </c>
      <c r="L244" s="336"/>
      <c r="M244" s="351">
        <f>'ادخال البيانات'!L247</f>
        <v>0</v>
      </c>
      <c r="N244" s="352" t="e">
        <f t="shared" si="68"/>
        <v>#DIV/0!</v>
      </c>
      <c r="O244" s="336"/>
      <c r="P244" s="353">
        <f>'ادخال البيانات'!M247</f>
        <v>0</v>
      </c>
      <c r="Q244" s="354" t="e">
        <f t="shared" si="69"/>
        <v>#DIV/0!</v>
      </c>
      <c r="R244" s="56"/>
      <c r="S244" s="345"/>
      <c r="T244" s="56"/>
      <c r="U244" s="345"/>
      <c r="V244" s="56"/>
      <c r="W244" s="345"/>
      <c r="X244" s="56"/>
    </row>
    <row r="245" spans="4:24" hidden="1" x14ac:dyDescent="0.3">
      <c r="D245" s="88">
        <f>'ادخال البيانات'!D248</f>
        <v>0</v>
      </c>
      <c r="E245" s="346" t="e">
        <f t="shared" si="57"/>
        <v>#DIV/0!</v>
      </c>
      <c r="F245" s="336"/>
      <c r="G245" s="347">
        <f>'ادخال البيانات'!J248</f>
        <v>0</v>
      </c>
      <c r="H245" s="348" t="e">
        <f t="shared" si="66"/>
        <v>#DIV/0!</v>
      </c>
      <c r="I245" s="336"/>
      <c r="J245" s="349">
        <f>'ادخال البيانات'!K248</f>
        <v>0</v>
      </c>
      <c r="K245" s="350" t="e">
        <f t="shared" si="67"/>
        <v>#DIV/0!</v>
      </c>
      <c r="L245" s="336"/>
      <c r="M245" s="351">
        <f>'ادخال البيانات'!L248</f>
        <v>0</v>
      </c>
      <c r="N245" s="352" t="e">
        <f t="shared" si="68"/>
        <v>#DIV/0!</v>
      </c>
      <c r="O245" s="336"/>
      <c r="P245" s="353">
        <f>'ادخال البيانات'!M248</f>
        <v>0</v>
      </c>
      <c r="Q245" s="354" t="e">
        <f t="shared" si="69"/>
        <v>#DIV/0!</v>
      </c>
      <c r="R245" s="56"/>
      <c r="S245" s="345"/>
      <c r="T245" s="56"/>
      <c r="U245" s="345"/>
      <c r="V245" s="56"/>
      <c r="W245" s="345"/>
      <c r="X245" s="56"/>
    </row>
    <row r="246" spans="4:24" hidden="1" x14ac:dyDescent="0.3">
      <c r="D246" s="88">
        <f>'ادخال البيانات'!D249</f>
        <v>0</v>
      </c>
      <c r="E246" s="346" t="e">
        <f t="shared" si="57"/>
        <v>#DIV/0!</v>
      </c>
      <c r="F246" s="336"/>
      <c r="G246" s="347">
        <f>'ادخال البيانات'!J249</f>
        <v>0</v>
      </c>
      <c r="H246" s="348" t="e">
        <f t="shared" si="66"/>
        <v>#DIV/0!</v>
      </c>
      <c r="I246" s="336"/>
      <c r="J246" s="349">
        <f>'ادخال البيانات'!K249</f>
        <v>0</v>
      </c>
      <c r="K246" s="350" t="e">
        <f t="shared" si="67"/>
        <v>#DIV/0!</v>
      </c>
      <c r="L246" s="336"/>
      <c r="M246" s="351">
        <f>'ادخال البيانات'!L249</f>
        <v>0</v>
      </c>
      <c r="N246" s="352" t="e">
        <f t="shared" si="68"/>
        <v>#DIV/0!</v>
      </c>
      <c r="O246" s="336"/>
      <c r="P246" s="353">
        <f>'ادخال البيانات'!M249</f>
        <v>0</v>
      </c>
      <c r="Q246" s="354" t="e">
        <f t="shared" si="69"/>
        <v>#DIV/0!</v>
      </c>
      <c r="R246" s="56"/>
      <c r="S246" s="345"/>
      <c r="T246" s="56"/>
      <c r="U246" s="345"/>
      <c r="V246" s="56"/>
      <c r="W246" s="345"/>
      <c r="X246" s="56"/>
    </row>
    <row r="247" spans="4:24" hidden="1" x14ac:dyDescent="0.3">
      <c r="D247" s="88">
        <f>'ادخال البيانات'!D250</f>
        <v>0</v>
      </c>
      <c r="E247" s="346" t="e">
        <f t="shared" si="57"/>
        <v>#DIV/0!</v>
      </c>
      <c r="F247" s="336"/>
      <c r="G247" s="347">
        <f>'ادخال البيانات'!J250</f>
        <v>0</v>
      </c>
      <c r="H247" s="348" t="e">
        <f t="shared" si="66"/>
        <v>#DIV/0!</v>
      </c>
      <c r="I247" s="336"/>
      <c r="J247" s="349">
        <f>'ادخال البيانات'!K250</f>
        <v>0</v>
      </c>
      <c r="K247" s="350" t="e">
        <f t="shared" si="67"/>
        <v>#DIV/0!</v>
      </c>
      <c r="L247" s="336"/>
      <c r="M247" s="351">
        <f>'ادخال البيانات'!L250</f>
        <v>0</v>
      </c>
      <c r="N247" s="352" t="e">
        <f t="shared" si="68"/>
        <v>#DIV/0!</v>
      </c>
      <c r="O247" s="336"/>
      <c r="P247" s="353">
        <f>'ادخال البيانات'!M250</f>
        <v>0</v>
      </c>
      <c r="Q247" s="354" t="e">
        <f t="shared" si="69"/>
        <v>#DIV/0!</v>
      </c>
      <c r="R247" s="56"/>
      <c r="S247" s="345"/>
      <c r="T247" s="56"/>
      <c r="U247" s="345"/>
      <c r="V247" s="56"/>
      <c r="W247" s="345"/>
      <c r="X247" s="56"/>
    </row>
    <row r="248" spans="4:24" hidden="1" x14ac:dyDescent="0.3">
      <c r="D248" s="88">
        <f>'ادخال البيانات'!D251</f>
        <v>0</v>
      </c>
      <c r="E248" s="346" t="e">
        <f t="shared" si="57"/>
        <v>#DIV/0!</v>
      </c>
      <c r="F248" s="336"/>
      <c r="G248" s="347">
        <f>'ادخال البيانات'!J251</f>
        <v>0</v>
      </c>
      <c r="H248" s="348" t="e">
        <f t="shared" si="66"/>
        <v>#DIV/0!</v>
      </c>
      <c r="I248" s="336"/>
      <c r="J248" s="349">
        <f>'ادخال البيانات'!K251</f>
        <v>0</v>
      </c>
      <c r="K248" s="350" t="e">
        <f t="shared" si="67"/>
        <v>#DIV/0!</v>
      </c>
      <c r="L248" s="336"/>
      <c r="M248" s="351">
        <f>'ادخال البيانات'!L251</f>
        <v>0</v>
      </c>
      <c r="N248" s="352" t="e">
        <f t="shared" si="68"/>
        <v>#DIV/0!</v>
      </c>
      <c r="O248" s="336"/>
      <c r="P248" s="353">
        <f>'ادخال البيانات'!M251</f>
        <v>0</v>
      </c>
      <c r="Q248" s="354" t="e">
        <f t="shared" si="69"/>
        <v>#DIV/0!</v>
      </c>
      <c r="R248" s="56"/>
      <c r="S248" s="345"/>
      <c r="T248" s="56"/>
      <c r="U248" s="345"/>
      <c r="V248" s="56"/>
      <c r="W248" s="345"/>
      <c r="X248" s="56"/>
    </row>
    <row r="249" spans="4:24" hidden="1" x14ac:dyDescent="0.3">
      <c r="D249" s="88">
        <f>'ادخال البيانات'!D252</f>
        <v>0</v>
      </c>
      <c r="E249" s="346" t="e">
        <f t="shared" si="57"/>
        <v>#DIV/0!</v>
      </c>
      <c r="F249" s="336"/>
      <c r="G249" s="347">
        <f>'ادخال البيانات'!J252</f>
        <v>0</v>
      </c>
      <c r="H249" s="348" t="e">
        <f t="shared" si="66"/>
        <v>#DIV/0!</v>
      </c>
      <c r="I249" s="336"/>
      <c r="J249" s="349">
        <f>'ادخال البيانات'!K252</f>
        <v>0</v>
      </c>
      <c r="K249" s="350" t="e">
        <f t="shared" si="67"/>
        <v>#DIV/0!</v>
      </c>
      <c r="L249" s="336"/>
      <c r="M249" s="351">
        <f>'ادخال البيانات'!L252</f>
        <v>0</v>
      </c>
      <c r="N249" s="352" t="e">
        <f t="shared" si="68"/>
        <v>#DIV/0!</v>
      </c>
      <c r="O249" s="336"/>
      <c r="P249" s="353">
        <f>'ادخال البيانات'!M252</f>
        <v>0</v>
      </c>
      <c r="Q249" s="354" t="e">
        <f t="shared" si="69"/>
        <v>#DIV/0!</v>
      </c>
      <c r="R249" s="56"/>
      <c r="S249" s="345"/>
      <c r="T249" s="56"/>
      <c r="U249" s="345"/>
      <c r="V249" s="56"/>
      <c r="W249" s="345"/>
      <c r="X249" s="56"/>
    </row>
    <row r="250" spans="4:24" hidden="1" x14ac:dyDescent="0.3">
      <c r="D250" s="88">
        <f>'ادخال البيانات'!D253</f>
        <v>0</v>
      </c>
      <c r="E250" s="346" t="e">
        <f t="shared" si="57"/>
        <v>#DIV/0!</v>
      </c>
      <c r="F250" s="336"/>
      <c r="G250" s="347">
        <f>'ادخال البيانات'!J253</f>
        <v>0</v>
      </c>
      <c r="H250" s="348" t="e">
        <f t="shared" si="66"/>
        <v>#DIV/0!</v>
      </c>
      <c r="I250" s="336"/>
      <c r="J250" s="349">
        <f>'ادخال البيانات'!K253</f>
        <v>0</v>
      </c>
      <c r="K250" s="350" t="e">
        <f t="shared" si="67"/>
        <v>#DIV/0!</v>
      </c>
      <c r="L250" s="336"/>
      <c r="M250" s="351">
        <f>'ادخال البيانات'!L253</f>
        <v>0</v>
      </c>
      <c r="N250" s="352" t="e">
        <f t="shared" si="68"/>
        <v>#DIV/0!</v>
      </c>
      <c r="O250" s="336"/>
      <c r="P250" s="353">
        <f>'ادخال البيانات'!M253</f>
        <v>0</v>
      </c>
      <c r="Q250" s="354" t="e">
        <f t="shared" si="69"/>
        <v>#DIV/0!</v>
      </c>
      <c r="R250" s="56"/>
      <c r="S250" s="345"/>
      <c r="T250" s="56"/>
      <c r="U250" s="345"/>
      <c r="V250" s="56"/>
      <c r="W250" s="345"/>
      <c r="X250" s="56"/>
    </row>
    <row r="251" spans="4:24" hidden="1" x14ac:dyDescent="0.3">
      <c r="D251" s="88">
        <f>'ادخال البيانات'!D254</f>
        <v>0</v>
      </c>
      <c r="E251" s="346" t="e">
        <f t="shared" si="57"/>
        <v>#DIV/0!</v>
      </c>
      <c r="F251" s="336"/>
      <c r="G251" s="347">
        <f>'ادخال البيانات'!J254</f>
        <v>0</v>
      </c>
      <c r="H251" s="348" t="e">
        <f t="shared" si="66"/>
        <v>#DIV/0!</v>
      </c>
      <c r="I251" s="336"/>
      <c r="J251" s="349">
        <f>'ادخال البيانات'!K254</f>
        <v>0</v>
      </c>
      <c r="K251" s="350" t="e">
        <f t="shared" si="67"/>
        <v>#DIV/0!</v>
      </c>
      <c r="L251" s="336"/>
      <c r="M251" s="351">
        <f>'ادخال البيانات'!L254</f>
        <v>0</v>
      </c>
      <c r="N251" s="352" t="e">
        <f t="shared" si="68"/>
        <v>#DIV/0!</v>
      </c>
      <c r="O251" s="336"/>
      <c r="P251" s="353">
        <f>'ادخال البيانات'!M254</f>
        <v>0</v>
      </c>
      <c r="Q251" s="354" t="e">
        <f t="shared" si="69"/>
        <v>#DIV/0!</v>
      </c>
      <c r="R251" s="56"/>
      <c r="S251" s="345"/>
      <c r="T251" s="56"/>
      <c r="U251" s="345"/>
      <c r="V251" s="56"/>
      <c r="W251" s="345"/>
      <c r="X251" s="56"/>
    </row>
    <row r="252" spans="4:24" hidden="1" x14ac:dyDescent="0.3">
      <c r="D252" s="88">
        <f>'ادخال البيانات'!D255</f>
        <v>0</v>
      </c>
      <c r="E252" s="346" t="e">
        <f t="shared" si="57"/>
        <v>#DIV/0!</v>
      </c>
      <c r="F252" s="336"/>
      <c r="G252" s="347">
        <f>'ادخال البيانات'!J255</f>
        <v>0</v>
      </c>
      <c r="H252" s="348" t="e">
        <f t="shared" si="66"/>
        <v>#DIV/0!</v>
      </c>
      <c r="I252" s="336"/>
      <c r="J252" s="349">
        <f>'ادخال البيانات'!K255</f>
        <v>0</v>
      </c>
      <c r="K252" s="350" t="e">
        <f t="shared" si="67"/>
        <v>#DIV/0!</v>
      </c>
      <c r="L252" s="336"/>
      <c r="M252" s="351">
        <f>'ادخال البيانات'!L255</f>
        <v>0</v>
      </c>
      <c r="N252" s="352" t="e">
        <f t="shared" si="68"/>
        <v>#DIV/0!</v>
      </c>
      <c r="O252" s="336"/>
      <c r="P252" s="353">
        <f>'ادخال البيانات'!M255</f>
        <v>0</v>
      </c>
      <c r="Q252" s="354" t="e">
        <f t="shared" si="69"/>
        <v>#DIV/0!</v>
      </c>
      <c r="R252" s="56"/>
      <c r="S252" s="345"/>
      <c r="T252" s="56"/>
      <c r="U252" s="345"/>
      <c r="V252" s="56"/>
      <c r="W252" s="345"/>
      <c r="X252" s="56"/>
    </row>
    <row r="253" spans="4:24" hidden="1" x14ac:dyDescent="0.3">
      <c r="D253" s="88">
        <f>'ادخال البيانات'!D256</f>
        <v>0</v>
      </c>
      <c r="E253" s="346" t="e">
        <f t="shared" si="57"/>
        <v>#DIV/0!</v>
      </c>
      <c r="F253" s="336"/>
      <c r="G253" s="347">
        <f>'ادخال البيانات'!J256</f>
        <v>0</v>
      </c>
      <c r="H253" s="348" t="e">
        <f t="shared" si="66"/>
        <v>#DIV/0!</v>
      </c>
      <c r="I253" s="336"/>
      <c r="J253" s="349">
        <f>'ادخال البيانات'!K256</f>
        <v>0</v>
      </c>
      <c r="K253" s="350" t="e">
        <f t="shared" si="67"/>
        <v>#DIV/0!</v>
      </c>
      <c r="L253" s="336"/>
      <c r="M253" s="351">
        <f>'ادخال البيانات'!L256</f>
        <v>0</v>
      </c>
      <c r="N253" s="352" t="e">
        <f t="shared" si="68"/>
        <v>#DIV/0!</v>
      </c>
      <c r="O253" s="336"/>
      <c r="P253" s="353">
        <f>'ادخال البيانات'!M256</f>
        <v>0</v>
      </c>
      <c r="Q253" s="354" t="e">
        <f t="shared" si="69"/>
        <v>#DIV/0!</v>
      </c>
      <c r="R253" s="56"/>
      <c r="S253" s="345"/>
      <c r="T253" s="56"/>
      <c r="U253" s="345"/>
      <c r="V253" s="56"/>
      <c r="W253" s="345"/>
      <c r="X253" s="56"/>
    </row>
    <row r="254" spans="4:24" hidden="1" x14ac:dyDescent="0.3">
      <c r="D254" s="88">
        <f>'ادخال البيانات'!D257</f>
        <v>0</v>
      </c>
      <c r="E254" s="346" t="e">
        <f t="shared" si="57"/>
        <v>#DIV/0!</v>
      </c>
      <c r="F254" s="336"/>
      <c r="G254" s="347">
        <f>'ادخال البيانات'!J257</f>
        <v>0</v>
      </c>
      <c r="H254" s="348" t="e">
        <f t="shared" si="66"/>
        <v>#DIV/0!</v>
      </c>
      <c r="I254" s="336"/>
      <c r="J254" s="349">
        <f>'ادخال البيانات'!K257</f>
        <v>0</v>
      </c>
      <c r="K254" s="350" t="e">
        <f t="shared" si="67"/>
        <v>#DIV/0!</v>
      </c>
      <c r="L254" s="336"/>
      <c r="M254" s="351">
        <f>'ادخال البيانات'!L257</f>
        <v>0</v>
      </c>
      <c r="N254" s="352" t="e">
        <f t="shared" si="68"/>
        <v>#DIV/0!</v>
      </c>
      <c r="O254" s="336"/>
      <c r="P254" s="353">
        <f>'ادخال البيانات'!M257</f>
        <v>0</v>
      </c>
      <c r="Q254" s="354" t="e">
        <f t="shared" si="69"/>
        <v>#DIV/0!</v>
      </c>
      <c r="R254" s="56"/>
      <c r="S254" s="345"/>
      <c r="T254" s="56"/>
      <c r="U254" s="345"/>
      <c r="V254" s="56"/>
      <c r="W254" s="345"/>
      <c r="X254" s="56"/>
    </row>
    <row r="255" spans="4:24" hidden="1" x14ac:dyDescent="0.3">
      <c r="D255" s="88">
        <f>'ادخال البيانات'!D258</f>
        <v>0</v>
      </c>
      <c r="E255" s="346" t="e">
        <f t="shared" si="57"/>
        <v>#DIV/0!</v>
      </c>
      <c r="F255" s="336"/>
      <c r="G255" s="347">
        <f>'ادخال البيانات'!J258</f>
        <v>0</v>
      </c>
      <c r="H255" s="348" t="e">
        <f t="shared" si="66"/>
        <v>#DIV/0!</v>
      </c>
      <c r="I255" s="336"/>
      <c r="J255" s="349">
        <f>'ادخال البيانات'!K258</f>
        <v>0</v>
      </c>
      <c r="K255" s="350" t="e">
        <f t="shared" si="67"/>
        <v>#DIV/0!</v>
      </c>
      <c r="L255" s="336"/>
      <c r="M255" s="351">
        <f>'ادخال البيانات'!L258</f>
        <v>0</v>
      </c>
      <c r="N255" s="352" t="e">
        <f t="shared" si="68"/>
        <v>#DIV/0!</v>
      </c>
      <c r="O255" s="336"/>
      <c r="P255" s="353">
        <f>'ادخال البيانات'!M258</f>
        <v>0</v>
      </c>
      <c r="Q255" s="354" t="e">
        <f t="shared" si="69"/>
        <v>#DIV/0!</v>
      </c>
      <c r="R255" s="56"/>
      <c r="S255" s="345"/>
      <c r="T255" s="56"/>
      <c r="U255" s="345"/>
      <c r="V255" s="56"/>
      <c r="W255" s="345"/>
      <c r="X255" s="56"/>
    </row>
    <row r="256" spans="4:24" hidden="1" x14ac:dyDescent="0.3">
      <c r="D256" s="88">
        <f>'ادخال البيانات'!D259</f>
        <v>0</v>
      </c>
      <c r="E256" s="346" t="e">
        <f t="shared" si="57"/>
        <v>#DIV/0!</v>
      </c>
      <c r="F256" s="336"/>
      <c r="G256" s="347">
        <f>'ادخال البيانات'!J259</f>
        <v>0</v>
      </c>
      <c r="H256" s="348" t="e">
        <f t="shared" si="66"/>
        <v>#DIV/0!</v>
      </c>
      <c r="I256" s="336"/>
      <c r="J256" s="349">
        <f>'ادخال البيانات'!K259</f>
        <v>0</v>
      </c>
      <c r="K256" s="350" t="e">
        <f t="shared" si="67"/>
        <v>#DIV/0!</v>
      </c>
      <c r="L256" s="336"/>
      <c r="M256" s="351">
        <f>'ادخال البيانات'!L259</f>
        <v>0</v>
      </c>
      <c r="N256" s="352" t="e">
        <f t="shared" si="68"/>
        <v>#DIV/0!</v>
      </c>
      <c r="O256" s="336"/>
      <c r="P256" s="353">
        <f>'ادخال البيانات'!M259</f>
        <v>0</v>
      </c>
      <c r="Q256" s="354" t="e">
        <f t="shared" si="69"/>
        <v>#DIV/0!</v>
      </c>
      <c r="R256" s="56"/>
      <c r="S256" s="345"/>
      <c r="T256" s="56"/>
      <c r="U256" s="345"/>
      <c r="V256" s="56"/>
      <c r="W256" s="345"/>
      <c r="X256" s="56"/>
    </row>
    <row r="257" spans="4:24" hidden="1" x14ac:dyDescent="0.3">
      <c r="D257" s="88">
        <f>'ادخال البيانات'!D260</f>
        <v>0</v>
      </c>
      <c r="E257" s="346" t="e">
        <f t="shared" si="57"/>
        <v>#DIV/0!</v>
      </c>
      <c r="F257" s="336"/>
      <c r="G257" s="347">
        <f>'ادخال البيانات'!J260</f>
        <v>0</v>
      </c>
      <c r="H257" s="348" t="e">
        <f t="shared" si="66"/>
        <v>#DIV/0!</v>
      </c>
      <c r="I257" s="336"/>
      <c r="J257" s="349">
        <f>'ادخال البيانات'!K260</f>
        <v>0</v>
      </c>
      <c r="K257" s="350" t="e">
        <f t="shared" si="67"/>
        <v>#DIV/0!</v>
      </c>
      <c r="L257" s="336"/>
      <c r="M257" s="351">
        <f>'ادخال البيانات'!L260</f>
        <v>0</v>
      </c>
      <c r="N257" s="352" t="e">
        <f t="shared" si="68"/>
        <v>#DIV/0!</v>
      </c>
      <c r="O257" s="336"/>
      <c r="P257" s="353">
        <f>'ادخال البيانات'!M260</f>
        <v>0</v>
      </c>
      <c r="Q257" s="354" t="e">
        <f t="shared" si="69"/>
        <v>#DIV/0!</v>
      </c>
      <c r="R257" s="56"/>
      <c r="S257" s="345"/>
      <c r="T257" s="56"/>
      <c r="U257" s="345"/>
      <c r="V257" s="56"/>
      <c r="W257" s="345"/>
      <c r="X257" s="56"/>
    </row>
    <row r="258" spans="4:24" hidden="1" x14ac:dyDescent="0.3">
      <c r="D258" s="88">
        <f>'ادخال البيانات'!D261</f>
        <v>0</v>
      </c>
      <c r="E258" s="346" t="e">
        <f t="shared" si="57"/>
        <v>#DIV/0!</v>
      </c>
      <c r="F258" s="336"/>
      <c r="G258" s="347">
        <f>'ادخال البيانات'!J261</f>
        <v>0</v>
      </c>
      <c r="H258" s="348" t="e">
        <f t="shared" si="66"/>
        <v>#DIV/0!</v>
      </c>
      <c r="I258" s="336"/>
      <c r="J258" s="349">
        <f>'ادخال البيانات'!K261</f>
        <v>0</v>
      </c>
      <c r="K258" s="350" t="e">
        <f t="shared" si="67"/>
        <v>#DIV/0!</v>
      </c>
      <c r="L258" s="336"/>
      <c r="M258" s="351">
        <f>'ادخال البيانات'!L261</f>
        <v>0</v>
      </c>
      <c r="N258" s="352" t="e">
        <f t="shared" si="68"/>
        <v>#DIV/0!</v>
      </c>
      <c r="O258" s="336"/>
      <c r="P258" s="353">
        <f>'ادخال البيانات'!M261</f>
        <v>0</v>
      </c>
      <c r="Q258" s="354" t="e">
        <f t="shared" si="69"/>
        <v>#DIV/0!</v>
      </c>
      <c r="R258" s="56"/>
      <c r="S258" s="345"/>
      <c r="T258" s="56"/>
      <c r="U258" s="345"/>
      <c r="V258" s="56"/>
      <c r="W258" s="345"/>
      <c r="X258" s="56"/>
    </row>
    <row r="259" spans="4:24" hidden="1" x14ac:dyDescent="0.3">
      <c r="D259" s="88">
        <f>'ادخال البيانات'!D262</f>
        <v>0</v>
      </c>
      <c r="E259" s="346" t="e">
        <f t="shared" si="57"/>
        <v>#DIV/0!</v>
      </c>
      <c r="F259" s="336"/>
      <c r="G259" s="347">
        <f>'ادخال البيانات'!J262</f>
        <v>0</v>
      </c>
      <c r="H259" s="348" t="e">
        <f t="shared" ref="H259:H274" si="70">G259/$S$8</f>
        <v>#DIV/0!</v>
      </c>
      <c r="I259" s="336"/>
      <c r="J259" s="349">
        <f>'ادخال البيانات'!K262</f>
        <v>0</v>
      </c>
      <c r="K259" s="350" t="e">
        <f t="shared" ref="K259:K274" si="71">J259/$S$8</f>
        <v>#DIV/0!</v>
      </c>
      <c r="L259" s="336"/>
      <c r="M259" s="351">
        <f>'ادخال البيانات'!L262</f>
        <v>0</v>
      </c>
      <c r="N259" s="352" t="e">
        <f t="shared" ref="N259:N274" si="72">M259/$S$8</f>
        <v>#DIV/0!</v>
      </c>
      <c r="O259" s="336"/>
      <c r="P259" s="353">
        <f>'ادخال البيانات'!M262</f>
        <v>0</v>
      </c>
      <c r="Q259" s="354" t="e">
        <f t="shared" ref="Q259:Q274" si="73">P259/$S$8</f>
        <v>#DIV/0!</v>
      </c>
      <c r="R259" s="56"/>
      <c r="S259" s="345"/>
      <c r="T259" s="56"/>
      <c r="U259" s="345"/>
      <c r="V259" s="56"/>
      <c r="W259" s="345"/>
      <c r="X259" s="56"/>
    </row>
    <row r="260" spans="4:24" hidden="1" x14ac:dyDescent="0.3">
      <c r="D260" s="88">
        <f>'ادخال البيانات'!D263</f>
        <v>0</v>
      </c>
      <c r="E260" s="346" t="e">
        <f t="shared" si="57"/>
        <v>#DIV/0!</v>
      </c>
      <c r="F260" s="336"/>
      <c r="G260" s="347">
        <f>'ادخال البيانات'!J263</f>
        <v>0</v>
      </c>
      <c r="H260" s="348" t="e">
        <f t="shared" si="70"/>
        <v>#DIV/0!</v>
      </c>
      <c r="I260" s="336"/>
      <c r="J260" s="349">
        <f>'ادخال البيانات'!K263</f>
        <v>0</v>
      </c>
      <c r="K260" s="350" t="e">
        <f t="shared" si="71"/>
        <v>#DIV/0!</v>
      </c>
      <c r="L260" s="336"/>
      <c r="M260" s="351">
        <f>'ادخال البيانات'!L263</f>
        <v>0</v>
      </c>
      <c r="N260" s="352" t="e">
        <f t="shared" si="72"/>
        <v>#DIV/0!</v>
      </c>
      <c r="O260" s="336"/>
      <c r="P260" s="353">
        <f>'ادخال البيانات'!M263</f>
        <v>0</v>
      </c>
      <c r="Q260" s="354" t="e">
        <f t="shared" si="73"/>
        <v>#DIV/0!</v>
      </c>
      <c r="R260" s="56"/>
      <c r="S260" s="345"/>
      <c r="T260" s="56"/>
      <c r="U260" s="345"/>
      <c r="V260" s="56"/>
      <c r="W260" s="345"/>
      <c r="X260" s="56"/>
    </row>
    <row r="261" spans="4:24" hidden="1" x14ac:dyDescent="0.3">
      <c r="D261" s="88">
        <f>'ادخال البيانات'!D264</f>
        <v>0</v>
      </c>
      <c r="E261" s="346" t="e">
        <f t="shared" si="57"/>
        <v>#DIV/0!</v>
      </c>
      <c r="F261" s="336"/>
      <c r="G261" s="347">
        <f>'ادخال البيانات'!J264</f>
        <v>0</v>
      </c>
      <c r="H261" s="348" t="e">
        <f t="shared" si="70"/>
        <v>#DIV/0!</v>
      </c>
      <c r="I261" s="336"/>
      <c r="J261" s="349">
        <f>'ادخال البيانات'!K264</f>
        <v>0</v>
      </c>
      <c r="K261" s="350" t="e">
        <f t="shared" si="71"/>
        <v>#DIV/0!</v>
      </c>
      <c r="L261" s="336"/>
      <c r="M261" s="351">
        <f>'ادخال البيانات'!L264</f>
        <v>0</v>
      </c>
      <c r="N261" s="352" t="e">
        <f t="shared" si="72"/>
        <v>#DIV/0!</v>
      </c>
      <c r="O261" s="336"/>
      <c r="P261" s="353">
        <f>'ادخال البيانات'!M264</f>
        <v>0</v>
      </c>
      <c r="Q261" s="354" t="e">
        <f t="shared" si="73"/>
        <v>#DIV/0!</v>
      </c>
      <c r="R261" s="56"/>
      <c r="S261" s="345"/>
      <c r="T261" s="56"/>
      <c r="U261" s="345"/>
      <c r="V261" s="56"/>
      <c r="W261" s="345"/>
      <c r="X261" s="56"/>
    </row>
    <row r="262" spans="4:24" hidden="1" x14ac:dyDescent="0.3">
      <c r="D262" s="88">
        <f>'ادخال البيانات'!D265</f>
        <v>0</v>
      </c>
      <c r="E262" s="346" t="e">
        <f t="shared" si="57"/>
        <v>#DIV/0!</v>
      </c>
      <c r="F262" s="336"/>
      <c r="G262" s="347">
        <f>'ادخال البيانات'!J265</f>
        <v>0</v>
      </c>
      <c r="H262" s="348" t="e">
        <f t="shared" si="70"/>
        <v>#DIV/0!</v>
      </c>
      <c r="I262" s="336"/>
      <c r="J262" s="349">
        <f>'ادخال البيانات'!K265</f>
        <v>0</v>
      </c>
      <c r="K262" s="350" t="e">
        <f t="shared" si="71"/>
        <v>#DIV/0!</v>
      </c>
      <c r="L262" s="336"/>
      <c r="M262" s="351">
        <f>'ادخال البيانات'!L265</f>
        <v>0</v>
      </c>
      <c r="N262" s="352" t="e">
        <f t="shared" si="72"/>
        <v>#DIV/0!</v>
      </c>
      <c r="O262" s="336"/>
      <c r="P262" s="353">
        <f>'ادخال البيانات'!M265</f>
        <v>0</v>
      </c>
      <c r="Q262" s="354" t="e">
        <f t="shared" si="73"/>
        <v>#DIV/0!</v>
      </c>
      <c r="R262" s="56"/>
      <c r="S262" s="345"/>
      <c r="T262" s="56"/>
      <c r="U262" s="345"/>
      <c r="V262" s="56"/>
      <c r="W262" s="345"/>
      <c r="X262" s="56"/>
    </row>
    <row r="263" spans="4:24" hidden="1" x14ac:dyDescent="0.3">
      <c r="D263" s="88">
        <f>'ادخال البيانات'!D266</f>
        <v>0</v>
      </c>
      <c r="E263" s="346" t="e">
        <f t="shared" si="57"/>
        <v>#DIV/0!</v>
      </c>
      <c r="F263" s="336"/>
      <c r="G263" s="347">
        <f>'ادخال البيانات'!J266</f>
        <v>0</v>
      </c>
      <c r="H263" s="348" t="e">
        <f t="shared" si="70"/>
        <v>#DIV/0!</v>
      </c>
      <c r="I263" s="336"/>
      <c r="J263" s="349">
        <f>'ادخال البيانات'!K266</f>
        <v>0</v>
      </c>
      <c r="K263" s="350" t="e">
        <f t="shared" si="71"/>
        <v>#DIV/0!</v>
      </c>
      <c r="L263" s="336"/>
      <c r="M263" s="351">
        <f>'ادخال البيانات'!L266</f>
        <v>0</v>
      </c>
      <c r="N263" s="352" t="e">
        <f t="shared" si="72"/>
        <v>#DIV/0!</v>
      </c>
      <c r="O263" s="336"/>
      <c r="P263" s="353">
        <f>'ادخال البيانات'!M266</f>
        <v>0</v>
      </c>
      <c r="Q263" s="354" t="e">
        <f t="shared" si="73"/>
        <v>#DIV/0!</v>
      </c>
      <c r="R263" s="56"/>
      <c r="S263" s="345"/>
      <c r="T263" s="56"/>
      <c r="U263" s="345"/>
      <c r="V263" s="56"/>
      <c r="W263" s="345"/>
      <c r="X263" s="56"/>
    </row>
    <row r="264" spans="4:24" hidden="1" x14ac:dyDescent="0.3">
      <c r="D264" s="88">
        <f>'ادخال البيانات'!D267</f>
        <v>0</v>
      </c>
      <c r="E264" s="346" t="e">
        <f t="shared" si="57"/>
        <v>#DIV/0!</v>
      </c>
      <c r="F264" s="336"/>
      <c r="G264" s="347">
        <f>'ادخال البيانات'!J267</f>
        <v>0</v>
      </c>
      <c r="H264" s="348" t="e">
        <f t="shared" si="70"/>
        <v>#DIV/0!</v>
      </c>
      <c r="I264" s="336"/>
      <c r="J264" s="349">
        <f>'ادخال البيانات'!K267</f>
        <v>0</v>
      </c>
      <c r="K264" s="350" t="e">
        <f t="shared" si="71"/>
        <v>#DIV/0!</v>
      </c>
      <c r="L264" s="336"/>
      <c r="M264" s="351">
        <f>'ادخال البيانات'!L267</f>
        <v>0</v>
      </c>
      <c r="N264" s="352" t="e">
        <f t="shared" si="72"/>
        <v>#DIV/0!</v>
      </c>
      <c r="O264" s="336"/>
      <c r="P264" s="353">
        <f>'ادخال البيانات'!M267</f>
        <v>0</v>
      </c>
      <c r="Q264" s="354" t="e">
        <f t="shared" si="73"/>
        <v>#DIV/0!</v>
      </c>
      <c r="R264" s="56"/>
      <c r="S264" s="345"/>
      <c r="T264" s="56"/>
      <c r="U264" s="345"/>
      <c r="V264" s="56"/>
      <c r="W264" s="345"/>
      <c r="X264" s="56"/>
    </row>
    <row r="265" spans="4:24" hidden="1" x14ac:dyDescent="0.3">
      <c r="D265" s="88">
        <f>'ادخال البيانات'!D268</f>
        <v>0</v>
      </c>
      <c r="E265" s="346" t="e">
        <f t="shared" si="57"/>
        <v>#DIV/0!</v>
      </c>
      <c r="F265" s="336"/>
      <c r="G265" s="347">
        <f>'ادخال البيانات'!J268</f>
        <v>0</v>
      </c>
      <c r="H265" s="348" t="e">
        <f t="shared" si="70"/>
        <v>#DIV/0!</v>
      </c>
      <c r="I265" s="336"/>
      <c r="J265" s="349">
        <f>'ادخال البيانات'!K268</f>
        <v>0</v>
      </c>
      <c r="K265" s="350" t="e">
        <f t="shared" si="71"/>
        <v>#DIV/0!</v>
      </c>
      <c r="L265" s="336"/>
      <c r="M265" s="351">
        <f>'ادخال البيانات'!L268</f>
        <v>0</v>
      </c>
      <c r="N265" s="352" t="e">
        <f t="shared" si="72"/>
        <v>#DIV/0!</v>
      </c>
      <c r="O265" s="336"/>
      <c r="P265" s="353">
        <f>'ادخال البيانات'!M268</f>
        <v>0</v>
      </c>
      <c r="Q265" s="354" t="e">
        <f t="shared" si="73"/>
        <v>#DIV/0!</v>
      </c>
      <c r="R265" s="56"/>
      <c r="S265" s="345"/>
      <c r="T265" s="56"/>
      <c r="U265" s="345"/>
      <c r="V265" s="56"/>
      <c r="W265" s="345"/>
      <c r="X265" s="56"/>
    </row>
    <row r="266" spans="4:24" hidden="1" x14ac:dyDescent="0.3">
      <c r="D266" s="88">
        <f>'ادخال البيانات'!D269</f>
        <v>0</v>
      </c>
      <c r="E266" s="346" t="e">
        <f t="shared" si="57"/>
        <v>#DIV/0!</v>
      </c>
      <c r="F266" s="336"/>
      <c r="G266" s="347">
        <f>'ادخال البيانات'!J269</f>
        <v>0</v>
      </c>
      <c r="H266" s="348" t="e">
        <f t="shared" si="70"/>
        <v>#DIV/0!</v>
      </c>
      <c r="I266" s="336"/>
      <c r="J266" s="349">
        <f>'ادخال البيانات'!K269</f>
        <v>0</v>
      </c>
      <c r="K266" s="350" t="e">
        <f t="shared" si="71"/>
        <v>#DIV/0!</v>
      </c>
      <c r="L266" s="336"/>
      <c r="M266" s="351">
        <f>'ادخال البيانات'!L269</f>
        <v>0</v>
      </c>
      <c r="N266" s="352" t="e">
        <f t="shared" si="72"/>
        <v>#DIV/0!</v>
      </c>
      <c r="O266" s="336"/>
      <c r="P266" s="353">
        <f>'ادخال البيانات'!M269</f>
        <v>0</v>
      </c>
      <c r="Q266" s="354" t="e">
        <f t="shared" si="73"/>
        <v>#DIV/0!</v>
      </c>
      <c r="R266" s="56"/>
      <c r="S266" s="345"/>
      <c r="T266" s="56"/>
      <c r="U266" s="345"/>
      <c r="V266" s="56"/>
      <c r="W266" s="345"/>
      <c r="X266" s="56"/>
    </row>
    <row r="267" spans="4:24" hidden="1" x14ac:dyDescent="0.3">
      <c r="D267" s="88">
        <f>'ادخال البيانات'!D270</f>
        <v>0</v>
      </c>
      <c r="E267" s="346" t="e">
        <f t="shared" si="57"/>
        <v>#DIV/0!</v>
      </c>
      <c r="F267" s="336"/>
      <c r="G267" s="347">
        <f>'ادخال البيانات'!J270</f>
        <v>0</v>
      </c>
      <c r="H267" s="348" t="e">
        <f t="shared" si="70"/>
        <v>#DIV/0!</v>
      </c>
      <c r="I267" s="336"/>
      <c r="J267" s="349">
        <f>'ادخال البيانات'!K270</f>
        <v>0</v>
      </c>
      <c r="K267" s="350" t="e">
        <f t="shared" si="71"/>
        <v>#DIV/0!</v>
      </c>
      <c r="L267" s="336"/>
      <c r="M267" s="351">
        <f>'ادخال البيانات'!L270</f>
        <v>0</v>
      </c>
      <c r="N267" s="352" t="e">
        <f t="shared" si="72"/>
        <v>#DIV/0!</v>
      </c>
      <c r="O267" s="336"/>
      <c r="P267" s="353">
        <f>'ادخال البيانات'!M270</f>
        <v>0</v>
      </c>
      <c r="Q267" s="354" t="e">
        <f t="shared" si="73"/>
        <v>#DIV/0!</v>
      </c>
      <c r="R267" s="56"/>
      <c r="S267" s="345"/>
      <c r="T267" s="56"/>
      <c r="U267" s="345"/>
      <c r="V267" s="56"/>
      <c r="W267" s="345"/>
      <c r="X267" s="56"/>
    </row>
    <row r="268" spans="4:24" hidden="1" x14ac:dyDescent="0.3">
      <c r="D268" s="88">
        <f>'ادخال البيانات'!D271</f>
        <v>0</v>
      </c>
      <c r="E268" s="346" t="e">
        <f t="shared" si="57"/>
        <v>#DIV/0!</v>
      </c>
      <c r="F268" s="336"/>
      <c r="G268" s="347">
        <f>'ادخال البيانات'!J271</f>
        <v>0</v>
      </c>
      <c r="H268" s="348" t="e">
        <f t="shared" si="70"/>
        <v>#DIV/0!</v>
      </c>
      <c r="I268" s="336"/>
      <c r="J268" s="349">
        <f>'ادخال البيانات'!K271</f>
        <v>0</v>
      </c>
      <c r="K268" s="350" t="e">
        <f t="shared" si="71"/>
        <v>#DIV/0!</v>
      </c>
      <c r="L268" s="336"/>
      <c r="M268" s="351">
        <f>'ادخال البيانات'!L271</f>
        <v>0</v>
      </c>
      <c r="N268" s="352" t="e">
        <f t="shared" si="72"/>
        <v>#DIV/0!</v>
      </c>
      <c r="O268" s="336"/>
      <c r="P268" s="353">
        <f>'ادخال البيانات'!M271</f>
        <v>0</v>
      </c>
      <c r="Q268" s="354" t="e">
        <f t="shared" si="73"/>
        <v>#DIV/0!</v>
      </c>
      <c r="R268" s="56"/>
      <c r="S268" s="345"/>
      <c r="T268" s="56"/>
      <c r="U268" s="345"/>
      <c r="V268" s="56"/>
      <c r="W268" s="345"/>
      <c r="X268" s="56"/>
    </row>
    <row r="269" spans="4:24" hidden="1" x14ac:dyDescent="0.3">
      <c r="D269" s="88">
        <f>'ادخال البيانات'!D272</f>
        <v>0</v>
      </c>
      <c r="E269" s="346" t="e">
        <f t="shared" si="57"/>
        <v>#DIV/0!</v>
      </c>
      <c r="F269" s="336"/>
      <c r="G269" s="347">
        <f>'ادخال البيانات'!J272</f>
        <v>0</v>
      </c>
      <c r="H269" s="348" t="e">
        <f t="shared" si="70"/>
        <v>#DIV/0!</v>
      </c>
      <c r="I269" s="336"/>
      <c r="J269" s="349">
        <f>'ادخال البيانات'!K272</f>
        <v>0</v>
      </c>
      <c r="K269" s="350" t="e">
        <f t="shared" si="71"/>
        <v>#DIV/0!</v>
      </c>
      <c r="L269" s="336"/>
      <c r="M269" s="351">
        <f>'ادخال البيانات'!L272</f>
        <v>0</v>
      </c>
      <c r="N269" s="352" t="e">
        <f t="shared" si="72"/>
        <v>#DIV/0!</v>
      </c>
      <c r="O269" s="336"/>
      <c r="P269" s="353">
        <f>'ادخال البيانات'!M272</f>
        <v>0</v>
      </c>
      <c r="Q269" s="354" t="e">
        <f t="shared" si="73"/>
        <v>#DIV/0!</v>
      </c>
      <c r="R269" s="56"/>
      <c r="S269" s="345"/>
      <c r="T269" s="56"/>
      <c r="U269" s="345"/>
      <c r="V269" s="56"/>
      <c r="W269" s="345"/>
      <c r="X269" s="56"/>
    </row>
    <row r="270" spans="4:24" hidden="1" x14ac:dyDescent="0.3">
      <c r="D270" s="88">
        <f>'ادخال البيانات'!D273</f>
        <v>0</v>
      </c>
      <c r="E270" s="346" t="e">
        <f t="shared" si="57"/>
        <v>#DIV/0!</v>
      </c>
      <c r="F270" s="336"/>
      <c r="G270" s="347">
        <f>'ادخال البيانات'!J273</f>
        <v>0</v>
      </c>
      <c r="H270" s="348" t="e">
        <f t="shared" si="70"/>
        <v>#DIV/0!</v>
      </c>
      <c r="I270" s="336"/>
      <c r="J270" s="349">
        <f>'ادخال البيانات'!K273</f>
        <v>0</v>
      </c>
      <c r="K270" s="350" t="e">
        <f t="shared" si="71"/>
        <v>#DIV/0!</v>
      </c>
      <c r="L270" s="336"/>
      <c r="M270" s="351">
        <f>'ادخال البيانات'!L273</f>
        <v>0</v>
      </c>
      <c r="N270" s="352" t="e">
        <f t="shared" si="72"/>
        <v>#DIV/0!</v>
      </c>
      <c r="O270" s="336"/>
      <c r="P270" s="353">
        <f>'ادخال البيانات'!M273</f>
        <v>0</v>
      </c>
      <c r="Q270" s="354" t="e">
        <f t="shared" si="73"/>
        <v>#DIV/0!</v>
      </c>
      <c r="R270" s="56"/>
      <c r="S270" s="345"/>
      <c r="T270" s="56"/>
      <c r="U270" s="345"/>
      <c r="V270" s="56"/>
      <c r="W270" s="345"/>
      <c r="X270" s="56"/>
    </row>
    <row r="271" spans="4:24" hidden="1" x14ac:dyDescent="0.3">
      <c r="D271" s="88">
        <f>'ادخال البيانات'!D274</f>
        <v>0</v>
      </c>
      <c r="E271" s="346" t="e">
        <f t="shared" si="57"/>
        <v>#DIV/0!</v>
      </c>
      <c r="F271" s="336"/>
      <c r="G271" s="347">
        <f>'ادخال البيانات'!J274</f>
        <v>0</v>
      </c>
      <c r="H271" s="348" t="e">
        <f t="shared" si="70"/>
        <v>#DIV/0!</v>
      </c>
      <c r="I271" s="336"/>
      <c r="J271" s="349">
        <f>'ادخال البيانات'!K274</f>
        <v>0</v>
      </c>
      <c r="K271" s="350" t="e">
        <f t="shared" si="71"/>
        <v>#DIV/0!</v>
      </c>
      <c r="L271" s="336"/>
      <c r="M271" s="351">
        <f>'ادخال البيانات'!L274</f>
        <v>0</v>
      </c>
      <c r="N271" s="352" t="e">
        <f t="shared" si="72"/>
        <v>#DIV/0!</v>
      </c>
      <c r="O271" s="336"/>
      <c r="P271" s="353">
        <f>'ادخال البيانات'!M274</f>
        <v>0</v>
      </c>
      <c r="Q271" s="354" t="e">
        <f t="shared" si="73"/>
        <v>#DIV/0!</v>
      </c>
      <c r="R271" s="56"/>
      <c r="S271" s="345"/>
      <c r="T271" s="56"/>
      <c r="U271" s="345"/>
      <c r="V271" s="56"/>
      <c r="W271" s="345"/>
      <c r="X271" s="56"/>
    </row>
    <row r="272" spans="4:24" hidden="1" x14ac:dyDescent="0.3">
      <c r="D272" s="88">
        <f>'ادخال البيانات'!D275</f>
        <v>0</v>
      </c>
      <c r="E272" s="346" t="e">
        <f t="shared" si="57"/>
        <v>#DIV/0!</v>
      </c>
      <c r="F272" s="336"/>
      <c r="G272" s="347">
        <f>'ادخال البيانات'!J275</f>
        <v>0</v>
      </c>
      <c r="H272" s="348" t="e">
        <f t="shared" si="70"/>
        <v>#DIV/0!</v>
      </c>
      <c r="I272" s="336"/>
      <c r="J272" s="349">
        <f>'ادخال البيانات'!K275</f>
        <v>0</v>
      </c>
      <c r="K272" s="350" t="e">
        <f t="shared" si="71"/>
        <v>#DIV/0!</v>
      </c>
      <c r="L272" s="336"/>
      <c r="M272" s="351">
        <f>'ادخال البيانات'!L275</f>
        <v>0</v>
      </c>
      <c r="N272" s="352" t="e">
        <f t="shared" si="72"/>
        <v>#DIV/0!</v>
      </c>
      <c r="O272" s="336"/>
      <c r="P272" s="353">
        <f>'ادخال البيانات'!M275</f>
        <v>0</v>
      </c>
      <c r="Q272" s="354" t="e">
        <f t="shared" si="73"/>
        <v>#DIV/0!</v>
      </c>
      <c r="R272" s="56"/>
      <c r="S272" s="345"/>
      <c r="T272" s="56"/>
      <c r="U272" s="345"/>
      <c r="V272" s="56"/>
      <c r="W272" s="345"/>
      <c r="X272" s="56"/>
    </row>
    <row r="273" spans="4:24" hidden="1" x14ac:dyDescent="0.3">
      <c r="D273" s="88">
        <f>'ادخال البيانات'!D276</f>
        <v>0</v>
      </c>
      <c r="E273" s="346" t="e">
        <f t="shared" si="57"/>
        <v>#DIV/0!</v>
      </c>
      <c r="F273" s="336"/>
      <c r="G273" s="347">
        <f>'ادخال البيانات'!J276</f>
        <v>0</v>
      </c>
      <c r="H273" s="348" t="e">
        <f t="shared" si="70"/>
        <v>#DIV/0!</v>
      </c>
      <c r="I273" s="336"/>
      <c r="J273" s="349">
        <f>'ادخال البيانات'!K276</f>
        <v>0</v>
      </c>
      <c r="K273" s="350" t="e">
        <f t="shared" si="71"/>
        <v>#DIV/0!</v>
      </c>
      <c r="L273" s="336"/>
      <c r="M273" s="351">
        <f>'ادخال البيانات'!L276</f>
        <v>0</v>
      </c>
      <c r="N273" s="352" t="e">
        <f t="shared" si="72"/>
        <v>#DIV/0!</v>
      </c>
      <c r="O273" s="336"/>
      <c r="P273" s="353">
        <f>'ادخال البيانات'!M276</f>
        <v>0</v>
      </c>
      <c r="Q273" s="354" t="e">
        <f t="shared" si="73"/>
        <v>#DIV/0!</v>
      </c>
      <c r="R273" s="56"/>
      <c r="S273" s="345"/>
      <c r="T273" s="56"/>
      <c r="U273" s="345"/>
      <c r="V273" s="56"/>
      <c r="W273" s="345"/>
      <c r="X273" s="56"/>
    </row>
    <row r="274" spans="4:24" hidden="1" x14ac:dyDescent="0.3">
      <c r="D274" s="88">
        <f>'ادخال البيانات'!D277</f>
        <v>0</v>
      </c>
      <c r="E274" s="346" t="e">
        <f t="shared" ref="E274:E337" si="74">D274/$S$8</f>
        <v>#DIV/0!</v>
      </c>
      <c r="F274" s="336"/>
      <c r="G274" s="347">
        <f>'ادخال البيانات'!J277</f>
        <v>0</v>
      </c>
      <c r="H274" s="348" t="e">
        <f t="shared" si="70"/>
        <v>#DIV/0!</v>
      </c>
      <c r="I274" s="336"/>
      <c r="J274" s="349">
        <f>'ادخال البيانات'!K277</f>
        <v>0</v>
      </c>
      <c r="K274" s="350" t="e">
        <f t="shared" si="71"/>
        <v>#DIV/0!</v>
      </c>
      <c r="L274" s="336"/>
      <c r="M274" s="351">
        <f>'ادخال البيانات'!L277</f>
        <v>0</v>
      </c>
      <c r="N274" s="352" t="e">
        <f t="shared" si="72"/>
        <v>#DIV/0!</v>
      </c>
      <c r="O274" s="336"/>
      <c r="P274" s="353">
        <f>'ادخال البيانات'!M277</f>
        <v>0</v>
      </c>
      <c r="Q274" s="354" t="e">
        <f t="shared" si="73"/>
        <v>#DIV/0!</v>
      </c>
      <c r="R274" s="56"/>
      <c r="S274" s="345"/>
      <c r="T274" s="56"/>
      <c r="U274" s="345"/>
      <c r="V274" s="56"/>
      <c r="W274" s="345"/>
      <c r="X274" s="56"/>
    </row>
    <row r="275" spans="4:24" hidden="1" x14ac:dyDescent="0.3">
      <c r="D275" s="88">
        <f>'ادخال البيانات'!D278</f>
        <v>0</v>
      </c>
      <c r="E275" s="346" t="e">
        <f t="shared" si="74"/>
        <v>#DIV/0!</v>
      </c>
      <c r="F275" s="336"/>
      <c r="G275" s="347">
        <f>'ادخال البيانات'!J278</f>
        <v>0</v>
      </c>
      <c r="H275" s="348" t="e">
        <f t="shared" ref="H275:H290" si="75">G275/$S$8</f>
        <v>#DIV/0!</v>
      </c>
      <c r="I275" s="336"/>
      <c r="J275" s="349">
        <f>'ادخال البيانات'!K278</f>
        <v>0</v>
      </c>
      <c r="K275" s="350" t="e">
        <f t="shared" ref="K275:K290" si="76">J275/$S$8</f>
        <v>#DIV/0!</v>
      </c>
      <c r="L275" s="336"/>
      <c r="M275" s="351">
        <f>'ادخال البيانات'!L278</f>
        <v>0</v>
      </c>
      <c r="N275" s="352" t="e">
        <f t="shared" ref="N275:N290" si="77">M275/$S$8</f>
        <v>#DIV/0!</v>
      </c>
      <c r="O275" s="336"/>
      <c r="P275" s="353">
        <f>'ادخال البيانات'!M278</f>
        <v>0</v>
      </c>
      <c r="Q275" s="354" t="e">
        <f t="shared" ref="Q275:Q290" si="78">P275/$S$8</f>
        <v>#DIV/0!</v>
      </c>
      <c r="R275" s="56"/>
      <c r="S275" s="345"/>
      <c r="T275" s="56"/>
      <c r="U275" s="345"/>
      <c r="V275" s="56"/>
      <c r="W275" s="345"/>
      <c r="X275" s="56"/>
    </row>
    <row r="276" spans="4:24" hidden="1" x14ac:dyDescent="0.3">
      <c r="D276" s="88">
        <f>'ادخال البيانات'!D279</f>
        <v>0</v>
      </c>
      <c r="E276" s="346" t="e">
        <f t="shared" si="74"/>
        <v>#DIV/0!</v>
      </c>
      <c r="F276" s="336"/>
      <c r="G276" s="347">
        <f>'ادخال البيانات'!J279</f>
        <v>0</v>
      </c>
      <c r="H276" s="348" t="e">
        <f t="shared" si="75"/>
        <v>#DIV/0!</v>
      </c>
      <c r="I276" s="336"/>
      <c r="J276" s="349">
        <f>'ادخال البيانات'!K279</f>
        <v>0</v>
      </c>
      <c r="K276" s="350" t="e">
        <f t="shared" si="76"/>
        <v>#DIV/0!</v>
      </c>
      <c r="L276" s="336"/>
      <c r="M276" s="351">
        <f>'ادخال البيانات'!L279</f>
        <v>0</v>
      </c>
      <c r="N276" s="352" t="e">
        <f t="shared" si="77"/>
        <v>#DIV/0!</v>
      </c>
      <c r="O276" s="336"/>
      <c r="P276" s="353">
        <f>'ادخال البيانات'!M279</f>
        <v>0</v>
      </c>
      <c r="Q276" s="354" t="e">
        <f t="shared" si="78"/>
        <v>#DIV/0!</v>
      </c>
      <c r="R276" s="56"/>
      <c r="S276" s="345"/>
      <c r="T276" s="56"/>
      <c r="U276" s="345"/>
      <c r="V276" s="56"/>
      <c r="W276" s="345"/>
      <c r="X276" s="56"/>
    </row>
    <row r="277" spans="4:24" hidden="1" x14ac:dyDescent="0.3">
      <c r="D277" s="88">
        <f>'ادخال البيانات'!D280</f>
        <v>0</v>
      </c>
      <c r="E277" s="346" t="e">
        <f t="shared" si="74"/>
        <v>#DIV/0!</v>
      </c>
      <c r="F277" s="336"/>
      <c r="G277" s="347">
        <f>'ادخال البيانات'!J280</f>
        <v>0</v>
      </c>
      <c r="H277" s="348" t="e">
        <f t="shared" si="75"/>
        <v>#DIV/0!</v>
      </c>
      <c r="I277" s="336"/>
      <c r="J277" s="349">
        <f>'ادخال البيانات'!K280</f>
        <v>0</v>
      </c>
      <c r="K277" s="350" t="e">
        <f t="shared" si="76"/>
        <v>#DIV/0!</v>
      </c>
      <c r="L277" s="336"/>
      <c r="M277" s="351">
        <f>'ادخال البيانات'!L280</f>
        <v>0</v>
      </c>
      <c r="N277" s="352" t="e">
        <f t="shared" si="77"/>
        <v>#DIV/0!</v>
      </c>
      <c r="O277" s="336"/>
      <c r="P277" s="353">
        <f>'ادخال البيانات'!M280</f>
        <v>0</v>
      </c>
      <c r="Q277" s="354" t="e">
        <f t="shared" si="78"/>
        <v>#DIV/0!</v>
      </c>
      <c r="R277" s="56"/>
      <c r="S277" s="345"/>
      <c r="T277" s="56"/>
      <c r="U277" s="345"/>
      <c r="V277" s="56"/>
      <c r="W277" s="345"/>
      <c r="X277" s="56"/>
    </row>
    <row r="278" spans="4:24" hidden="1" x14ac:dyDescent="0.3">
      <c r="D278" s="88">
        <f>'ادخال البيانات'!D281</f>
        <v>0</v>
      </c>
      <c r="E278" s="346" t="e">
        <f t="shared" si="74"/>
        <v>#DIV/0!</v>
      </c>
      <c r="F278" s="336"/>
      <c r="G278" s="347">
        <f>'ادخال البيانات'!J281</f>
        <v>0</v>
      </c>
      <c r="H278" s="348" t="e">
        <f t="shared" si="75"/>
        <v>#DIV/0!</v>
      </c>
      <c r="I278" s="336"/>
      <c r="J278" s="349">
        <f>'ادخال البيانات'!K281</f>
        <v>0</v>
      </c>
      <c r="K278" s="350" t="e">
        <f t="shared" si="76"/>
        <v>#DIV/0!</v>
      </c>
      <c r="L278" s="336"/>
      <c r="M278" s="351">
        <f>'ادخال البيانات'!L281</f>
        <v>0</v>
      </c>
      <c r="N278" s="352" t="e">
        <f t="shared" si="77"/>
        <v>#DIV/0!</v>
      </c>
      <c r="O278" s="336"/>
      <c r="P278" s="353">
        <f>'ادخال البيانات'!M281</f>
        <v>0</v>
      </c>
      <c r="Q278" s="354" t="e">
        <f t="shared" si="78"/>
        <v>#DIV/0!</v>
      </c>
      <c r="R278" s="56"/>
      <c r="S278" s="345"/>
      <c r="T278" s="56"/>
      <c r="U278" s="345"/>
      <c r="V278" s="56"/>
      <c r="W278" s="345"/>
      <c r="X278" s="56"/>
    </row>
    <row r="279" spans="4:24" hidden="1" x14ac:dyDescent="0.3">
      <c r="D279" s="88">
        <f>'ادخال البيانات'!D282</f>
        <v>0</v>
      </c>
      <c r="E279" s="346" t="e">
        <f t="shared" si="74"/>
        <v>#DIV/0!</v>
      </c>
      <c r="F279" s="336"/>
      <c r="G279" s="347">
        <f>'ادخال البيانات'!J282</f>
        <v>0</v>
      </c>
      <c r="H279" s="348" t="e">
        <f t="shared" si="75"/>
        <v>#DIV/0!</v>
      </c>
      <c r="I279" s="336"/>
      <c r="J279" s="349">
        <f>'ادخال البيانات'!K282</f>
        <v>0</v>
      </c>
      <c r="K279" s="350" t="e">
        <f t="shared" si="76"/>
        <v>#DIV/0!</v>
      </c>
      <c r="L279" s="336"/>
      <c r="M279" s="351">
        <f>'ادخال البيانات'!L282</f>
        <v>0</v>
      </c>
      <c r="N279" s="352" t="e">
        <f t="shared" si="77"/>
        <v>#DIV/0!</v>
      </c>
      <c r="O279" s="336"/>
      <c r="P279" s="353">
        <f>'ادخال البيانات'!M282</f>
        <v>0</v>
      </c>
      <c r="Q279" s="354" t="e">
        <f t="shared" si="78"/>
        <v>#DIV/0!</v>
      </c>
      <c r="R279" s="56"/>
      <c r="S279" s="345"/>
      <c r="T279" s="56"/>
      <c r="U279" s="345"/>
      <c r="V279" s="56"/>
      <c r="W279" s="345"/>
      <c r="X279" s="56"/>
    </row>
    <row r="280" spans="4:24" hidden="1" x14ac:dyDescent="0.3">
      <c r="D280" s="88">
        <f>'ادخال البيانات'!D283</f>
        <v>0</v>
      </c>
      <c r="E280" s="346" t="e">
        <f t="shared" si="74"/>
        <v>#DIV/0!</v>
      </c>
      <c r="F280" s="336"/>
      <c r="G280" s="347">
        <f>'ادخال البيانات'!J283</f>
        <v>0</v>
      </c>
      <c r="H280" s="348" t="e">
        <f t="shared" si="75"/>
        <v>#DIV/0!</v>
      </c>
      <c r="I280" s="336"/>
      <c r="J280" s="349">
        <f>'ادخال البيانات'!K283</f>
        <v>0</v>
      </c>
      <c r="K280" s="350" t="e">
        <f t="shared" si="76"/>
        <v>#DIV/0!</v>
      </c>
      <c r="L280" s="336"/>
      <c r="M280" s="351">
        <f>'ادخال البيانات'!L283</f>
        <v>0</v>
      </c>
      <c r="N280" s="352" t="e">
        <f t="shared" si="77"/>
        <v>#DIV/0!</v>
      </c>
      <c r="O280" s="336"/>
      <c r="P280" s="353">
        <f>'ادخال البيانات'!M283</f>
        <v>0</v>
      </c>
      <c r="Q280" s="354" t="e">
        <f t="shared" si="78"/>
        <v>#DIV/0!</v>
      </c>
      <c r="R280" s="56"/>
      <c r="S280" s="345"/>
      <c r="T280" s="56"/>
      <c r="U280" s="345"/>
      <c r="V280" s="56"/>
      <c r="W280" s="345"/>
      <c r="X280" s="56"/>
    </row>
    <row r="281" spans="4:24" hidden="1" x14ac:dyDescent="0.3">
      <c r="D281" s="88">
        <f>'ادخال البيانات'!D284</f>
        <v>0</v>
      </c>
      <c r="E281" s="346" t="e">
        <f t="shared" si="74"/>
        <v>#DIV/0!</v>
      </c>
      <c r="F281" s="336"/>
      <c r="G281" s="347">
        <f>'ادخال البيانات'!J284</f>
        <v>0</v>
      </c>
      <c r="H281" s="348" t="e">
        <f t="shared" si="75"/>
        <v>#DIV/0!</v>
      </c>
      <c r="I281" s="336"/>
      <c r="J281" s="349">
        <f>'ادخال البيانات'!K284</f>
        <v>0</v>
      </c>
      <c r="K281" s="350" t="e">
        <f t="shared" si="76"/>
        <v>#DIV/0!</v>
      </c>
      <c r="L281" s="336"/>
      <c r="M281" s="351">
        <f>'ادخال البيانات'!L284</f>
        <v>0</v>
      </c>
      <c r="N281" s="352" t="e">
        <f t="shared" si="77"/>
        <v>#DIV/0!</v>
      </c>
      <c r="O281" s="336"/>
      <c r="P281" s="353">
        <f>'ادخال البيانات'!M284</f>
        <v>0</v>
      </c>
      <c r="Q281" s="354" t="e">
        <f t="shared" si="78"/>
        <v>#DIV/0!</v>
      </c>
      <c r="R281" s="56"/>
      <c r="S281" s="345"/>
      <c r="T281" s="56"/>
      <c r="U281" s="345"/>
      <c r="V281" s="56"/>
      <c r="W281" s="345"/>
      <c r="X281" s="56"/>
    </row>
    <row r="282" spans="4:24" hidden="1" x14ac:dyDescent="0.3">
      <c r="D282" s="88">
        <f>'ادخال البيانات'!D285</f>
        <v>0</v>
      </c>
      <c r="E282" s="346" t="e">
        <f t="shared" si="74"/>
        <v>#DIV/0!</v>
      </c>
      <c r="F282" s="336"/>
      <c r="G282" s="347">
        <f>'ادخال البيانات'!J285</f>
        <v>0</v>
      </c>
      <c r="H282" s="348" t="e">
        <f t="shared" si="75"/>
        <v>#DIV/0!</v>
      </c>
      <c r="I282" s="336"/>
      <c r="J282" s="349">
        <f>'ادخال البيانات'!K285</f>
        <v>0</v>
      </c>
      <c r="K282" s="350" t="e">
        <f t="shared" si="76"/>
        <v>#DIV/0!</v>
      </c>
      <c r="L282" s="336"/>
      <c r="M282" s="351">
        <f>'ادخال البيانات'!L285</f>
        <v>0</v>
      </c>
      <c r="N282" s="352" t="e">
        <f t="shared" si="77"/>
        <v>#DIV/0!</v>
      </c>
      <c r="O282" s="336"/>
      <c r="P282" s="353">
        <f>'ادخال البيانات'!M285</f>
        <v>0</v>
      </c>
      <c r="Q282" s="354" t="e">
        <f t="shared" si="78"/>
        <v>#DIV/0!</v>
      </c>
      <c r="R282" s="56"/>
      <c r="S282" s="345"/>
      <c r="T282" s="56"/>
      <c r="U282" s="345"/>
      <c r="V282" s="56"/>
      <c r="W282" s="345"/>
      <c r="X282" s="56"/>
    </row>
    <row r="283" spans="4:24" hidden="1" x14ac:dyDescent="0.3">
      <c r="D283" s="88">
        <f>'ادخال البيانات'!D286</f>
        <v>0</v>
      </c>
      <c r="E283" s="346" t="e">
        <f t="shared" si="74"/>
        <v>#DIV/0!</v>
      </c>
      <c r="F283" s="336"/>
      <c r="G283" s="347">
        <f>'ادخال البيانات'!J286</f>
        <v>0</v>
      </c>
      <c r="H283" s="348" t="e">
        <f t="shared" si="75"/>
        <v>#DIV/0!</v>
      </c>
      <c r="I283" s="336"/>
      <c r="J283" s="349">
        <f>'ادخال البيانات'!K286</f>
        <v>0</v>
      </c>
      <c r="K283" s="350" t="e">
        <f t="shared" si="76"/>
        <v>#DIV/0!</v>
      </c>
      <c r="L283" s="336"/>
      <c r="M283" s="351">
        <f>'ادخال البيانات'!L286</f>
        <v>0</v>
      </c>
      <c r="N283" s="352" t="e">
        <f t="shared" si="77"/>
        <v>#DIV/0!</v>
      </c>
      <c r="O283" s="336"/>
      <c r="P283" s="353">
        <f>'ادخال البيانات'!M286</f>
        <v>0</v>
      </c>
      <c r="Q283" s="354" t="e">
        <f t="shared" si="78"/>
        <v>#DIV/0!</v>
      </c>
      <c r="R283" s="56"/>
      <c r="S283" s="345"/>
      <c r="T283" s="56"/>
      <c r="U283" s="345"/>
      <c r="V283" s="56"/>
      <c r="W283" s="345"/>
      <c r="X283" s="56"/>
    </row>
    <row r="284" spans="4:24" hidden="1" x14ac:dyDescent="0.3">
      <c r="D284" s="88">
        <f>'ادخال البيانات'!D287</f>
        <v>0</v>
      </c>
      <c r="E284" s="346" t="e">
        <f t="shared" si="74"/>
        <v>#DIV/0!</v>
      </c>
      <c r="F284" s="336"/>
      <c r="G284" s="347">
        <f>'ادخال البيانات'!J287</f>
        <v>0</v>
      </c>
      <c r="H284" s="348" t="e">
        <f t="shared" si="75"/>
        <v>#DIV/0!</v>
      </c>
      <c r="I284" s="336"/>
      <c r="J284" s="349">
        <f>'ادخال البيانات'!K287</f>
        <v>0</v>
      </c>
      <c r="K284" s="350" t="e">
        <f t="shared" si="76"/>
        <v>#DIV/0!</v>
      </c>
      <c r="L284" s="336"/>
      <c r="M284" s="351">
        <f>'ادخال البيانات'!L287</f>
        <v>0</v>
      </c>
      <c r="N284" s="352" t="e">
        <f t="shared" si="77"/>
        <v>#DIV/0!</v>
      </c>
      <c r="O284" s="336"/>
      <c r="P284" s="353">
        <f>'ادخال البيانات'!M287</f>
        <v>0</v>
      </c>
      <c r="Q284" s="354" t="e">
        <f t="shared" si="78"/>
        <v>#DIV/0!</v>
      </c>
      <c r="R284" s="56"/>
      <c r="S284" s="345"/>
      <c r="T284" s="56"/>
      <c r="U284" s="345"/>
      <c r="V284" s="56"/>
      <c r="W284" s="345"/>
      <c r="X284" s="56"/>
    </row>
    <row r="285" spans="4:24" hidden="1" x14ac:dyDescent="0.3">
      <c r="D285" s="88">
        <f>'ادخال البيانات'!D288</f>
        <v>0</v>
      </c>
      <c r="E285" s="346" t="e">
        <f t="shared" si="74"/>
        <v>#DIV/0!</v>
      </c>
      <c r="F285" s="336"/>
      <c r="G285" s="347">
        <f>'ادخال البيانات'!J288</f>
        <v>0</v>
      </c>
      <c r="H285" s="348" t="e">
        <f t="shared" si="75"/>
        <v>#DIV/0!</v>
      </c>
      <c r="I285" s="336"/>
      <c r="J285" s="349">
        <f>'ادخال البيانات'!K288</f>
        <v>0</v>
      </c>
      <c r="K285" s="350" t="e">
        <f t="shared" si="76"/>
        <v>#DIV/0!</v>
      </c>
      <c r="L285" s="336"/>
      <c r="M285" s="351">
        <f>'ادخال البيانات'!L288</f>
        <v>0</v>
      </c>
      <c r="N285" s="352" t="e">
        <f t="shared" si="77"/>
        <v>#DIV/0!</v>
      </c>
      <c r="O285" s="336"/>
      <c r="P285" s="353">
        <f>'ادخال البيانات'!M288</f>
        <v>0</v>
      </c>
      <c r="Q285" s="354" t="e">
        <f t="shared" si="78"/>
        <v>#DIV/0!</v>
      </c>
      <c r="R285" s="56"/>
      <c r="S285" s="345"/>
      <c r="T285" s="56"/>
      <c r="U285" s="345"/>
      <c r="V285" s="56"/>
      <c r="W285" s="345"/>
      <c r="X285" s="56"/>
    </row>
    <row r="286" spans="4:24" hidden="1" x14ac:dyDescent="0.3">
      <c r="D286" s="88">
        <f>'ادخال البيانات'!D289</f>
        <v>0</v>
      </c>
      <c r="E286" s="346" t="e">
        <f t="shared" si="74"/>
        <v>#DIV/0!</v>
      </c>
      <c r="F286" s="336"/>
      <c r="G286" s="347">
        <f>'ادخال البيانات'!J289</f>
        <v>0</v>
      </c>
      <c r="H286" s="348" t="e">
        <f t="shared" si="75"/>
        <v>#DIV/0!</v>
      </c>
      <c r="I286" s="336"/>
      <c r="J286" s="349">
        <f>'ادخال البيانات'!K289</f>
        <v>0</v>
      </c>
      <c r="K286" s="350" t="e">
        <f t="shared" si="76"/>
        <v>#DIV/0!</v>
      </c>
      <c r="L286" s="336"/>
      <c r="M286" s="351">
        <f>'ادخال البيانات'!L289</f>
        <v>0</v>
      </c>
      <c r="N286" s="352" t="e">
        <f t="shared" si="77"/>
        <v>#DIV/0!</v>
      </c>
      <c r="O286" s="336"/>
      <c r="P286" s="353">
        <f>'ادخال البيانات'!M289</f>
        <v>0</v>
      </c>
      <c r="Q286" s="354" t="e">
        <f t="shared" si="78"/>
        <v>#DIV/0!</v>
      </c>
      <c r="R286" s="56"/>
      <c r="S286" s="345"/>
      <c r="T286" s="56"/>
      <c r="U286" s="345"/>
      <c r="V286" s="56"/>
      <c r="W286" s="345"/>
      <c r="X286" s="56"/>
    </row>
    <row r="287" spans="4:24" hidden="1" x14ac:dyDescent="0.3">
      <c r="D287" s="88">
        <f>'ادخال البيانات'!D290</f>
        <v>0</v>
      </c>
      <c r="E287" s="346" t="e">
        <f t="shared" si="74"/>
        <v>#DIV/0!</v>
      </c>
      <c r="F287" s="336"/>
      <c r="G287" s="347">
        <f>'ادخال البيانات'!J290</f>
        <v>0</v>
      </c>
      <c r="H287" s="348" t="e">
        <f t="shared" si="75"/>
        <v>#DIV/0!</v>
      </c>
      <c r="I287" s="336"/>
      <c r="J287" s="349">
        <f>'ادخال البيانات'!K290</f>
        <v>0</v>
      </c>
      <c r="K287" s="350" t="e">
        <f t="shared" si="76"/>
        <v>#DIV/0!</v>
      </c>
      <c r="L287" s="336"/>
      <c r="M287" s="351">
        <f>'ادخال البيانات'!L290</f>
        <v>0</v>
      </c>
      <c r="N287" s="352" t="e">
        <f t="shared" si="77"/>
        <v>#DIV/0!</v>
      </c>
      <c r="O287" s="336"/>
      <c r="P287" s="353">
        <f>'ادخال البيانات'!M290</f>
        <v>0</v>
      </c>
      <c r="Q287" s="354" t="e">
        <f t="shared" si="78"/>
        <v>#DIV/0!</v>
      </c>
      <c r="R287" s="56"/>
      <c r="S287" s="345"/>
      <c r="T287" s="56"/>
      <c r="U287" s="345"/>
      <c r="V287" s="56"/>
      <c r="W287" s="345"/>
      <c r="X287" s="56"/>
    </row>
    <row r="288" spans="4:24" hidden="1" x14ac:dyDescent="0.3">
      <c r="D288" s="88">
        <f>'ادخال البيانات'!D291</f>
        <v>0</v>
      </c>
      <c r="E288" s="346" t="e">
        <f t="shared" si="74"/>
        <v>#DIV/0!</v>
      </c>
      <c r="F288" s="336"/>
      <c r="G288" s="347">
        <f>'ادخال البيانات'!J291</f>
        <v>0</v>
      </c>
      <c r="H288" s="348" t="e">
        <f t="shared" si="75"/>
        <v>#DIV/0!</v>
      </c>
      <c r="I288" s="336"/>
      <c r="J288" s="349">
        <f>'ادخال البيانات'!K291</f>
        <v>0</v>
      </c>
      <c r="K288" s="350" t="e">
        <f t="shared" si="76"/>
        <v>#DIV/0!</v>
      </c>
      <c r="L288" s="336"/>
      <c r="M288" s="351">
        <f>'ادخال البيانات'!L291</f>
        <v>0</v>
      </c>
      <c r="N288" s="352" t="e">
        <f t="shared" si="77"/>
        <v>#DIV/0!</v>
      </c>
      <c r="O288" s="336"/>
      <c r="P288" s="353">
        <f>'ادخال البيانات'!M291</f>
        <v>0</v>
      </c>
      <c r="Q288" s="354" t="e">
        <f t="shared" si="78"/>
        <v>#DIV/0!</v>
      </c>
      <c r="R288" s="56"/>
      <c r="S288" s="345"/>
      <c r="T288" s="56"/>
      <c r="U288" s="345"/>
      <c r="V288" s="56"/>
      <c r="W288" s="345"/>
      <c r="X288" s="56"/>
    </row>
    <row r="289" spans="4:24" hidden="1" x14ac:dyDescent="0.3">
      <c r="D289" s="88">
        <f>'ادخال البيانات'!D292</f>
        <v>0</v>
      </c>
      <c r="E289" s="346" t="e">
        <f t="shared" si="74"/>
        <v>#DIV/0!</v>
      </c>
      <c r="F289" s="336"/>
      <c r="G289" s="347">
        <f>'ادخال البيانات'!J292</f>
        <v>0</v>
      </c>
      <c r="H289" s="348" t="e">
        <f t="shared" si="75"/>
        <v>#DIV/0!</v>
      </c>
      <c r="I289" s="336"/>
      <c r="J289" s="349">
        <f>'ادخال البيانات'!K292</f>
        <v>0</v>
      </c>
      <c r="K289" s="350" t="e">
        <f t="shared" si="76"/>
        <v>#DIV/0!</v>
      </c>
      <c r="L289" s="336"/>
      <c r="M289" s="351">
        <f>'ادخال البيانات'!L292</f>
        <v>0</v>
      </c>
      <c r="N289" s="352" t="e">
        <f t="shared" si="77"/>
        <v>#DIV/0!</v>
      </c>
      <c r="O289" s="336"/>
      <c r="P289" s="353">
        <f>'ادخال البيانات'!M292</f>
        <v>0</v>
      </c>
      <c r="Q289" s="354" t="e">
        <f t="shared" si="78"/>
        <v>#DIV/0!</v>
      </c>
      <c r="R289" s="56"/>
      <c r="S289" s="345"/>
      <c r="T289" s="56"/>
      <c r="U289" s="345"/>
      <c r="V289" s="56"/>
      <c r="W289" s="345"/>
      <c r="X289" s="56"/>
    </row>
    <row r="290" spans="4:24" hidden="1" x14ac:dyDescent="0.3">
      <c r="D290" s="88">
        <f>'ادخال البيانات'!D293</f>
        <v>0</v>
      </c>
      <c r="E290" s="346" t="e">
        <f t="shared" si="74"/>
        <v>#DIV/0!</v>
      </c>
      <c r="F290" s="336"/>
      <c r="G290" s="347">
        <f>'ادخال البيانات'!J293</f>
        <v>0</v>
      </c>
      <c r="H290" s="348" t="e">
        <f t="shared" si="75"/>
        <v>#DIV/0!</v>
      </c>
      <c r="I290" s="336"/>
      <c r="J290" s="349">
        <f>'ادخال البيانات'!K293</f>
        <v>0</v>
      </c>
      <c r="K290" s="350" t="e">
        <f t="shared" si="76"/>
        <v>#DIV/0!</v>
      </c>
      <c r="L290" s="336"/>
      <c r="M290" s="351">
        <f>'ادخال البيانات'!L293</f>
        <v>0</v>
      </c>
      <c r="N290" s="352" t="e">
        <f t="shared" si="77"/>
        <v>#DIV/0!</v>
      </c>
      <c r="O290" s="336"/>
      <c r="P290" s="353">
        <f>'ادخال البيانات'!M293</f>
        <v>0</v>
      </c>
      <c r="Q290" s="354" t="e">
        <f t="shared" si="78"/>
        <v>#DIV/0!</v>
      </c>
      <c r="R290" s="56"/>
      <c r="S290" s="345"/>
      <c r="T290" s="56"/>
      <c r="U290" s="345"/>
      <c r="V290" s="56"/>
      <c r="W290" s="345"/>
      <c r="X290" s="56"/>
    </row>
    <row r="291" spans="4:24" hidden="1" x14ac:dyDescent="0.3">
      <c r="D291" s="88">
        <f>'ادخال البيانات'!D294</f>
        <v>0</v>
      </c>
      <c r="E291" s="346" t="e">
        <f t="shared" si="74"/>
        <v>#DIV/0!</v>
      </c>
      <c r="F291" s="336"/>
      <c r="G291" s="347">
        <f>'ادخال البيانات'!J294</f>
        <v>0</v>
      </c>
      <c r="H291" s="348" t="e">
        <f t="shared" ref="H291:H306" si="79">G291/$S$8</f>
        <v>#DIV/0!</v>
      </c>
      <c r="I291" s="336"/>
      <c r="J291" s="349">
        <f>'ادخال البيانات'!K294</f>
        <v>0</v>
      </c>
      <c r="K291" s="350" t="e">
        <f t="shared" ref="K291:K306" si="80">J291/$S$8</f>
        <v>#DIV/0!</v>
      </c>
      <c r="L291" s="336"/>
      <c r="M291" s="351">
        <f>'ادخال البيانات'!L294</f>
        <v>0</v>
      </c>
      <c r="N291" s="352" t="e">
        <f t="shared" ref="N291:N306" si="81">M291/$S$8</f>
        <v>#DIV/0!</v>
      </c>
      <c r="O291" s="336"/>
      <c r="P291" s="353">
        <f>'ادخال البيانات'!M294</f>
        <v>0</v>
      </c>
      <c r="Q291" s="354" t="e">
        <f t="shared" ref="Q291:Q306" si="82">P291/$S$8</f>
        <v>#DIV/0!</v>
      </c>
      <c r="R291" s="56"/>
      <c r="S291" s="345"/>
      <c r="T291" s="56"/>
      <c r="U291" s="345"/>
      <c r="V291" s="56"/>
      <c r="W291" s="345"/>
      <c r="X291" s="56"/>
    </row>
    <row r="292" spans="4:24" hidden="1" x14ac:dyDescent="0.3">
      <c r="D292" s="88">
        <f>'ادخال البيانات'!D295</f>
        <v>0</v>
      </c>
      <c r="E292" s="346" t="e">
        <f t="shared" si="74"/>
        <v>#DIV/0!</v>
      </c>
      <c r="F292" s="336"/>
      <c r="G292" s="347">
        <f>'ادخال البيانات'!J295</f>
        <v>0</v>
      </c>
      <c r="H292" s="348" t="e">
        <f t="shared" si="79"/>
        <v>#DIV/0!</v>
      </c>
      <c r="I292" s="336"/>
      <c r="J292" s="349">
        <f>'ادخال البيانات'!K295</f>
        <v>0</v>
      </c>
      <c r="K292" s="350" t="e">
        <f t="shared" si="80"/>
        <v>#DIV/0!</v>
      </c>
      <c r="L292" s="336"/>
      <c r="M292" s="351">
        <f>'ادخال البيانات'!L295</f>
        <v>0</v>
      </c>
      <c r="N292" s="352" t="e">
        <f t="shared" si="81"/>
        <v>#DIV/0!</v>
      </c>
      <c r="O292" s="336"/>
      <c r="P292" s="353">
        <f>'ادخال البيانات'!M295</f>
        <v>0</v>
      </c>
      <c r="Q292" s="354" t="e">
        <f t="shared" si="82"/>
        <v>#DIV/0!</v>
      </c>
      <c r="R292" s="56"/>
      <c r="S292" s="345"/>
      <c r="T292" s="56"/>
      <c r="U292" s="345"/>
      <c r="V292" s="56"/>
      <c r="W292" s="345"/>
      <c r="X292" s="56"/>
    </row>
    <row r="293" spans="4:24" hidden="1" x14ac:dyDescent="0.3">
      <c r="D293" s="88">
        <f>'ادخال البيانات'!D296</f>
        <v>0</v>
      </c>
      <c r="E293" s="346" t="e">
        <f t="shared" si="74"/>
        <v>#DIV/0!</v>
      </c>
      <c r="F293" s="336"/>
      <c r="G293" s="347">
        <f>'ادخال البيانات'!J296</f>
        <v>0</v>
      </c>
      <c r="H293" s="348" t="e">
        <f t="shared" si="79"/>
        <v>#DIV/0!</v>
      </c>
      <c r="I293" s="336"/>
      <c r="J293" s="349">
        <f>'ادخال البيانات'!K296</f>
        <v>0</v>
      </c>
      <c r="K293" s="350" t="e">
        <f t="shared" si="80"/>
        <v>#DIV/0!</v>
      </c>
      <c r="L293" s="336"/>
      <c r="M293" s="351">
        <f>'ادخال البيانات'!L296</f>
        <v>0</v>
      </c>
      <c r="N293" s="352" t="e">
        <f t="shared" si="81"/>
        <v>#DIV/0!</v>
      </c>
      <c r="O293" s="336"/>
      <c r="P293" s="353">
        <f>'ادخال البيانات'!M296</f>
        <v>0</v>
      </c>
      <c r="Q293" s="354" t="e">
        <f t="shared" si="82"/>
        <v>#DIV/0!</v>
      </c>
      <c r="R293" s="56"/>
      <c r="S293" s="345"/>
      <c r="T293" s="56"/>
      <c r="U293" s="345"/>
      <c r="V293" s="56"/>
      <c r="W293" s="345"/>
      <c r="X293" s="56"/>
    </row>
    <row r="294" spans="4:24" hidden="1" x14ac:dyDescent="0.3">
      <c r="D294" s="88">
        <f>'ادخال البيانات'!D297</f>
        <v>0</v>
      </c>
      <c r="E294" s="346" t="e">
        <f t="shared" si="74"/>
        <v>#DIV/0!</v>
      </c>
      <c r="F294" s="336"/>
      <c r="G294" s="347">
        <f>'ادخال البيانات'!J297</f>
        <v>0</v>
      </c>
      <c r="H294" s="348" t="e">
        <f t="shared" si="79"/>
        <v>#DIV/0!</v>
      </c>
      <c r="I294" s="336"/>
      <c r="J294" s="349">
        <f>'ادخال البيانات'!K297</f>
        <v>0</v>
      </c>
      <c r="K294" s="350" t="e">
        <f t="shared" si="80"/>
        <v>#DIV/0!</v>
      </c>
      <c r="L294" s="336"/>
      <c r="M294" s="351">
        <f>'ادخال البيانات'!L297</f>
        <v>0</v>
      </c>
      <c r="N294" s="352" t="e">
        <f t="shared" si="81"/>
        <v>#DIV/0!</v>
      </c>
      <c r="O294" s="336"/>
      <c r="P294" s="353">
        <f>'ادخال البيانات'!M297</f>
        <v>0</v>
      </c>
      <c r="Q294" s="354" t="e">
        <f t="shared" si="82"/>
        <v>#DIV/0!</v>
      </c>
      <c r="R294" s="56"/>
      <c r="S294" s="345"/>
      <c r="T294" s="56"/>
      <c r="U294" s="345"/>
      <c r="V294" s="56"/>
      <c r="W294" s="345"/>
      <c r="X294" s="56"/>
    </row>
    <row r="295" spans="4:24" hidden="1" x14ac:dyDescent="0.3">
      <c r="D295" s="88">
        <f>'ادخال البيانات'!D298</f>
        <v>0</v>
      </c>
      <c r="E295" s="346" t="e">
        <f t="shared" si="74"/>
        <v>#DIV/0!</v>
      </c>
      <c r="F295" s="336"/>
      <c r="G295" s="347">
        <f>'ادخال البيانات'!J298</f>
        <v>0</v>
      </c>
      <c r="H295" s="348" t="e">
        <f t="shared" si="79"/>
        <v>#DIV/0!</v>
      </c>
      <c r="I295" s="336"/>
      <c r="J295" s="349">
        <f>'ادخال البيانات'!K298</f>
        <v>0</v>
      </c>
      <c r="K295" s="350" t="e">
        <f t="shared" si="80"/>
        <v>#DIV/0!</v>
      </c>
      <c r="L295" s="336"/>
      <c r="M295" s="351">
        <f>'ادخال البيانات'!L298</f>
        <v>0</v>
      </c>
      <c r="N295" s="352" t="e">
        <f t="shared" si="81"/>
        <v>#DIV/0!</v>
      </c>
      <c r="O295" s="336"/>
      <c r="P295" s="353">
        <f>'ادخال البيانات'!M298</f>
        <v>0</v>
      </c>
      <c r="Q295" s="354" t="e">
        <f t="shared" si="82"/>
        <v>#DIV/0!</v>
      </c>
      <c r="R295" s="56"/>
      <c r="S295" s="345"/>
      <c r="T295" s="56"/>
      <c r="U295" s="345"/>
      <c r="V295" s="56"/>
      <c r="W295" s="345"/>
      <c r="X295" s="56"/>
    </row>
    <row r="296" spans="4:24" hidden="1" x14ac:dyDescent="0.3">
      <c r="D296" s="88">
        <f>'ادخال البيانات'!D299</f>
        <v>0</v>
      </c>
      <c r="E296" s="346" t="e">
        <f t="shared" si="74"/>
        <v>#DIV/0!</v>
      </c>
      <c r="F296" s="336"/>
      <c r="G296" s="347">
        <f>'ادخال البيانات'!J299</f>
        <v>0</v>
      </c>
      <c r="H296" s="348" t="e">
        <f t="shared" si="79"/>
        <v>#DIV/0!</v>
      </c>
      <c r="I296" s="336"/>
      <c r="J296" s="349">
        <f>'ادخال البيانات'!K299</f>
        <v>0</v>
      </c>
      <c r="K296" s="350" t="e">
        <f t="shared" si="80"/>
        <v>#DIV/0!</v>
      </c>
      <c r="L296" s="336"/>
      <c r="M296" s="351">
        <f>'ادخال البيانات'!L299</f>
        <v>0</v>
      </c>
      <c r="N296" s="352" t="e">
        <f t="shared" si="81"/>
        <v>#DIV/0!</v>
      </c>
      <c r="O296" s="336"/>
      <c r="P296" s="353">
        <f>'ادخال البيانات'!M299</f>
        <v>0</v>
      </c>
      <c r="Q296" s="354" t="e">
        <f t="shared" si="82"/>
        <v>#DIV/0!</v>
      </c>
      <c r="R296" s="56"/>
      <c r="S296" s="345"/>
      <c r="T296" s="56"/>
      <c r="U296" s="345"/>
      <c r="V296" s="56"/>
      <c r="W296" s="345"/>
      <c r="X296" s="56"/>
    </row>
    <row r="297" spans="4:24" hidden="1" x14ac:dyDescent="0.3">
      <c r="D297" s="88">
        <f>'ادخال البيانات'!D300</f>
        <v>0</v>
      </c>
      <c r="E297" s="346" t="e">
        <f t="shared" si="74"/>
        <v>#DIV/0!</v>
      </c>
      <c r="F297" s="336"/>
      <c r="G297" s="347">
        <f>'ادخال البيانات'!J300</f>
        <v>0</v>
      </c>
      <c r="H297" s="348" t="e">
        <f t="shared" si="79"/>
        <v>#DIV/0!</v>
      </c>
      <c r="I297" s="336"/>
      <c r="J297" s="349">
        <f>'ادخال البيانات'!K300</f>
        <v>0</v>
      </c>
      <c r="K297" s="350" t="e">
        <f t="shared" si="80"/>
        <v>#DIV/0!</v>
      </c>
      <c r="L297" s="336"/>
      <c r="M297" s="351">
        <f>'ادخال البيانات'!L300</f>
        <v>0</v>
      </c>
      <c r="N297" s="352" t="e">
        <f t="shared" si="81"/>
        <v>#DIV/0!</v>
      </c>
      <c r="O297" s="336"/>
      <c r="P297" s="353">
        <f>'ادخال البيانات'!M300</f>
        <v>0</v>
      </c>
      <c r="Q297" s="354" t="e">
        <f t="shared" si="82"/>
        <v>#DIV/0!</v>
      </c>
      <c r="R297" s="56"/>
      <c r="S297" s="345"/>
      <c r="T297" s="56"/>
      <c r="U297" s="345"/>
      <c r="V297" s="56"/>
      <c r="W297" s="345"/>
      <c r="X297" s="56"/>
    </row>
    <row r="298" spans="4:24" hidden="1" x14ac:dyDescent="0.3">
      <c r="D298" s="88">
        <f>'ادخال البيانات'!D301</f>
        <v>0</v>
      </c>
      <c r="E298" s="346" t="e">
        <f t="shared" si="74"/>
        <v>#DIV/0!</v>
      </c>
      <c r="F298" s="336"/>
      <c r="G298" s="347">
        <f>'ادخال البيانات'!J301</f>
        <v>0</v>
      </c>
      <c r="H298" s="348" t="e">
        <f t="shared" si="79"/>
        <v>#DIV/0!</v>
      </c>
      <c r="I298" s="336"/>
      <c r="J298" s="349">
        <f>'ادخال البيانات'!K301</f>
        <v>0</v>
      </c>
      <c r="K298" s="350" t="e">
        <f t="shared" si="80"/>
        <v>#DIV/0!</v>
      </c>
      <c r="L298" s="336"/>
      <c r="M298" s="351">
        <f>'ادخال البيانات'!L301</f>
        <v>0</v>
      </c>
      <c r="N298" s="352" t="e">
        <f t="shared" si="81"/>
        <v>#DIV/0!</v>
      </c>
      <c r="O298" s="336"/>
      <c r="P298" s="353">
        <f>'ادخال البيانات'!M301</f>
        <v>0</v>
      </c>
      <c r="Q298" s="354" t="e">
        <f t="shared" si="82"/>
        <v>#DIV/0!</v>
      </c>
      <c r="R298" s="56"/>
      <c r="S298" s="345"/>
      <c r="T298" s="56"/>
      <c r="U298" s="345"/>
      <c r="V298" s="56"/>
      <c r="W298" s="345"/>
      <c r="X298" s="56"/>
    </row>
    <row r="299" spans="4:24" hidden="1" x14ac:dyDescent="0.3">
      <c r="D299" s="88">
        <f>'ادخال البيانات'!D302</f>
        <v>0</v>
      </c>
      <c r="E299" s="346" t="e">
        <f t="shared" si="74"/>
        <v>#DIV/0!</v>
      </c>
      <c r="F299" s="336"/>
      <c r="G299" s="347">
        <f>'ادخال البيانات'!J302</f>
        <v>0</v>
      </c>
      <c r="H299" s="348" t="e">
        <f t="shared" si="79"/>
        <v>#DIV/0!</v>
      </c>
      <c r="I299" s="336"/>
      <c r="J299" s="349">
        <f>'ادخال البيانات'!K302</f>
        <v>0</v>
      </c>
      <c r="K299" s="350" t="e">
        <f t="shared" si="80"/>
        <v>#DIV/0!</v>
      </c>
      <c r="L299" s="336"/>
      <c r="M299" s="351">
        <f>'ادخال البيانات'!L302</f>
        <v>0</v>
      </c>
      <c r="N299" s="352" t="e">
        <f t="shared" si="81"/>
        <v>#DIV/0!</v>
      </c>
      <c r="O299" s="336"/>
      <c r="P299" s="353">
        <f>'ادخال البيانات'!M302</f>
        <v>0</v>
      </c>
      <c r="Q299" s="354" t="e">
        <f t="shared" si="82"/>
        <v>#DIV/0!</v>
      </c>
      <c r="R299" s="56"/>
      <c r="S299" s="345"/>
      <c r="T299" s="56"/>
      <c r="U299" s="345"/>
      <c r="V299" s="56"/>
      <c r="W299" s="345"/>
      <c r="X299" s="56"/>
    </row>
    <row r="300" spans="4:24" hidden="1" x14ac:dyDescent="0.3">
      <c r="D300" s="88">
        <f>'ادخال البيانات'!D303</f>
        <v>0</v>
      </c>
      <c r="E300" s="346" t="e">
        <f t="shared" si="74"/>
        <v>#DIV/0!</v>
      </c>
      <c r="F300" s="336"/>
      <c r="G300" s="347">
        <f>'ادخال البيانات'!J303</f>
        <v>0</v>
      </c>
      <c r="H300" s="348" t="e">
        <f t="shared" si="79"/>
        <v>#DIV/0!</v>
      </c>
      <c r="I300" s="336"/>
      <c r="J300" s="349">
        <f>'ادخال البيانات'!K303</f>
        <v>0</v>
      </c>
      <c r="K300" s="350" t="e">
        <f t="shared" si="80"/>
        <v>#DIV/0!</v>
      </c>
      <c r="L300" s="336"/>
      <c r="M300" s="351">
        <f>'ادخال البيانات'!L303</f>
        <v>0</v>
      </c>
      <c r="N300" s="352" t="e">
        <f t="shared" si="81"/>
        <v>#DIV/0!</v>
      </c>
      <c r="O300" s="336"/>
      <c r="P300" s="353">
        <f>'ادخال البيانات'!M303</f>
        <v>0</v>
      </c>
      <c r="Q300" s="354" t="e">
        <f t="shared" si="82"/>
        <v>#DIV/0!</v>
      </c>
      <c r="R300" s="56"/>
      <c r="S300" s="345"/>
      <c r="T300" s="56"/>
      <c r="U300" s="345"/>
      <c r="V300" s="56"/>
      <c r="W300" s="345"/>
      <c r="X300" s="56"/>
    </row>
    <row r="301" spans="4:24" hidden="1" x14ac:dyDescent="0.3">
      <c r="D301" s="88">
        <f>'ادخال البيانات'!D304</f>
        <v>0</v>
      </c>
      <c r="E301" s="346" t="e">
        <f t="shared" si="74"/>
        <v>#DIV/0!</v>
      </c>
      <c r="F301" s="336"/>
      <c r="G301" s="347">
        <f>'ادخال البيانات'!J304</f>
        <v>0</v>
      </c>
      <c r="H301" s="348" t="e">
        <f t="shared" si="79"/>
        <v>#DIV/0!</v>
      </c>
      <c r="I301" s="336"/>
      <c r="J301" s="349">
        <f>'ادخال البيانات'!K304</f>
        <v>0</v>
      </c>
      <c r="K301" s="350" t="e">
        <f t="shared" si="80"/>
        <v>#DIV/0!</v>
      </c>
      <c r="L301" s="336"/>
      <c r="M301" s="351">
        <f>'ادخال البيانات'!L304</f>
        <v>0</v>
      </c>
      <c r="N301" s="352" t="e">
        <f t="shared" si="81"/>
        <v>#DIV/0!</v>
      </c>
      <c r="O301" s="336"/>
      <c r="P301" s="353">
        <f>'ادخال البيانات'!M304</f>
        <v>0</v>
      </c>
      <c r="Q301" s="354" t="e">
        <f t="shared" si="82"/>
        <v>#DIV/0!</v>
      </c>
      <c r="R301" s="56"/>
      <c r="S301" s="345"/>
      <c r="T301" s="56"/>
      <c r="U301" s="345"/>
      <c r="V301" s="56"/>
      <c r="W301" s="345"/>
      <c r="X301" s="56"/>
    </row>
    <row r="302" spans="4:24" hidden="1" x14ac:dyDescent="0.3">
      <c r="D302" s="88">
        <f>'ادخال البيانات'!D305</f>
        <v>0</v>
      </c>
      <c r="E302" s="346" t="e">
        <f t="shared" si="74"/>
        <v>#DIV/0!</v>
      </c>
      <c r="F302" s="336"/>
      <c r="G302" s="347">
        <f>'ادخال البيانات'!J305</f>
        <v>0</v>
      </c>
      <c r="H302" s="348" t="e">
        <f t="shared" si="79"/>
        <v>#DIV/0!</v>
      </c>
      <c r="I302" s="336"/>
      <c r="J302" s="349">
        <f>'ادخال البيانات'!K305</f>
        <v>0</v>
      </c>
      <c r="K302" s="350" t="e">
        <f t="shared" si="80"/>
        <v>#DIV/0!</v>
      </c>
      <c r="L302" s="336"/>
      <c r="M302" s="351">
        <f>'ادخال البيانات'!L305</f>
        <v>0</v>
      </c>
      <c r="N302" s="352" t="e">
        <f t="shared" si="81"/>
        <v>#DIV/0!</v>
      </c>
      <c r="O302" s="336"/>
      <c r="P302" s="353">
        <f>'ادخال البيانات'!M305</f>
        <v>0</v>
      </c>
      <c r="Q302" s="354" t="e">
        <f t="shared" si="82"/>
        <v>#DIV/0!</v>
      </c>
      <c r="R302" s="56"/>
      <c r="S302" s="345"/>
      <c r="T302" s="56"/>
      <c r="U302" s="345"/>
      <c r="V302" s="56"/>
      <c r="W302" s="345"/>
      <c r="X302" s="56"/>
    </row>
    <row r="303" spans="4:24" hidden="1" x14ac:dyDescent="0.3">
      <c r="D303" s="88">
        <f>'ادخال البيانات'!D306</f>
        <v>0</v>
      </c>
      <c r="E303" s="346" t="e">
        <f t="shared" si="74"/>
        <v>#DIV/0!</v>
      </c>
      <c r="F303" s="336"/>
      <c r="G303" s="347">
        <f>'ادخال البيانات'!J306</f>
        <v>0</v>
      </c>
      <c r="H303" s="348" t="e">
        <f t="shared" si="79"/>
        <v>#DIV/0!</v>
      </c>
      <c r="I303" s="336"/>
      <c r="J303" s="349">
        <f>'ادخال البيانات'!K306</f>
        <v>0</v>
      </c>
      <c r="K303" s="350" t="e">
        <f t="shared" si="80"/>
        <v>#DIV/0!</v>
      </c>
      <c r="L303" s="336"/>
      <c r="M303" s="351">
        <f>'ادخال البيانات'!L306</f>
        <v>0</v>
      </c>
      <c r="N303" s="352" t="e">
        <f t="shared" si="81"/>
        <v>#DIV/0!</v>
      </c>
      <c r="O303" s="336"/>
      <c r="P303" s="353">
        <f>'ادخال البيانات'!M306</f>
        <v>0</v>
      </c>
      <c r="Q303" s="354" t="e">
        <f t="shared" si="82"/>
        <v>#DIV/0!</v>
      </c>
      <c r="R303" s="56"/>
      <c r="S303" s="345"/>
      <c r="T303" s="56"/>
      <c r="U303" s="345"/>
      <c r="V303" s="56"/>
      <c r="W303" s="345"/>
      <c r="X303" s="56"/>
    </row>
    <row r="304" spans="4:24" hidden="1" x14ac:dyDescent="0.3">
      <c r="D304" s="88">
        <f>'ادخال البيانات'!D307</f>
        <v>0</v>
      </c>
      <c r="E304" s="346" t="e">
        <f t="shared" si="74"/>
        <v>#DIV/0!</v>
      </c>
      <c r="F304" s="336"/>
      <c r="G304" s="347">
        <f>'ادخال البيانات'!J307</f>
        <v>0</v>
      </c>
      <c r="H304" s="348" t="e">
        <f t="shared" si="79"/>
        <v>#DIV/0!</v>
      </c>
      <c r="I304" s="336"/>
      <c r="J304" s="349">
        <f>'ادخال البيانات'!K307</f>
        <v>0</v>
      </c>
      <c r="K304" s="350" t="e">
        <f t="shared" si="80"/>
        <v>#DIV/0!</v>
      </c>
      <c r="L304" s="336"/>
      <c r="M304" s="351">
        <f>'ادخال البيانات'!L307</f>
        <v>0</v>
      </c>
      <c r="N304" s="352" t="e">
        <f t="shared" si="81"/>
        <v>#DIV/0!</v>
      </c>
      <c r="O304" s="336"/>
      <c r="P304" s="353">
        <f>'ادخال البيانات'!M307</f>
        <v>0</v>
      </c>
      <c r="Q304" s="354" t="e">
        <f t="shared" si="82"/>
        <v>#DIV/0!</v>
      </c>
      <c r="R304" s="56"/>
      <c r="S304" s="345"/>
      <c r="T304" s="56"/>
      <c r="U304" s="345"/>
      <c r="V304" s="56"/>
      <c r="W304" s="345"/>
      <c r="X304" s="56"/>
    </row>
    <row r="305" spans="4:24" hidden="1" x14ac:dyDescent="0.3">
      <c r="D305" s="88">
        <f>'ادخال البيانات'!D308</f>
        <v>0</v>
      </c>
      <c r="E305" s="346" t="e">
        <f t="shared" si="74"/>
        <v>#DIV/0!</v>
      </c>
      <c r="F305" s="336"/>
      <c r="G305" s="347">
        <f>'ادخال البيانات'!J308</f>
        <v>0</v>
      </c>
      <c r="H305" s="348" t="e">
        <f t="shared" si="79"/>
        <v>#DIV/0!</v>
      </c>
      <c r="I305" s="336"/>
      <c r="J305" s="349">
        <f>'ادخال البيانات'!K308</f>
        <v>0</v>
      </c>
      <c r="K305" s="350" t="e">
        <f t="shared" si="80"/>
        <v>#DIV/0!</v>
      </c>
      <c r="L305" s="336"/>
      <c r="M305" s="351">
        <f>'ادخال البيانات'!L308</f>
        <v>0</v>
      </c>
      <c r="N305" s="352" t="e">
        <f t="shared" si="81"/>
        <v>#DIV/0!</v>
      </c>
      <c r="O305" s="336"/>
      <c r="P305" s="353">
        <f>'ادخال البيانات'!M308</f>
        <v>0</v>
      </c>
      <c r="Q305" s="354" t="e">
        <f t="shared" si="82"/>
        <v>#DIV/0!</v>
      </c>
      <c r="R305" s="56"/>
      <c r="S305" s="345"/>
      <c r="T305" s="56"/>
      <c r="U305" s="345"/>
      <c r="V305" s="56"/>
      <c r="W305" s="345"/>
      <c r="X305" s="56"/>
    </row>
    <row r="306" spans="4:24" hidden="1" x14ac:dyDescent="0.3">
      <c r="D306" s="88">
        <f>'ادخال البيانات'!D309</f>
        <v>0</v>
      </c>
      <c r="E306" s="346" t="e">
        <f t="shared" si="74"/>
        <v>#DIV/0!</v>
      </c>
      <c r="F306" s="336"/>
      <c r="G306" s="347">
        <f>'ادخال البيانات'!J309</f>
        <v>0</v>
      </c>
      <c r="H306" s="348" t="e">
        <f t="shared" si="79"/>
        <v>#DIV/0!</v>
      </c>
      <c r="I306" s="336"/>
      <c r="J306" s="349">
        <f>'ادخال البيانات'!K309</f>
        <v>0</v>
      </c>
      <c r="K306" s="350" t="e">
        <f t="shared" si="80"/>
        <v>#DIV/0!</v>
      </c>
      <c r="L306" s="336"/>
      <c r="M306" s="351">
        <f>'ادخال البيانات'!L309</f>
        <v>0</v>
      </c>
      <c r="N306" s="352" t="e">
        <f t="shared" si="81"/>
        <v>#DIV/0!</v>
      </c>
      <c r="O306" s="336"/>
      <c r="P306" s="353">
        <f>'ادخال البيانات'!M309</f>
        <v>0</v>
      </c>
      <c r="Q306" s="354" t="e">
        <f t="shared" si="82"/>
        <v>#DIV/0!</v>
      </c>
      <c r="R306" s="56"/>
      <c r="S306" s="345"/>
      <c r="T306" s="56"/>
      <c r="U306" s="345"/>
      <c r="V306" s="56"/>
      <c r="W306" s="345"/>
      <c r="X306" s="56"/>
    </row>
    <row r="307" spans="4:24" hidden="1" x14ac:dyDescent="0.3">
      <c r="D307" s="88">
        <f>'ادخال البيانات'!D310</f>
        <v>0</v>
      </c>
      <c r="E307" s="346" t="e">
        <f t="shared" si="74"/>
        <v>#DIV/0!</v>
      </c>
      <c r="F307" s="336"/>
      <c r="G307" s="347">
        <f>'ادخال البيانات'!J310</f>
        <v>0</v>
      </c>
      <c r="H307" s="348" t="e">
        <f t="shared" ref="H307:H322" si="83">G307/$S$8</f>
        <v>#DIV/0!</v>
      </c>
      <c r="I307" s="336"/>
      <c r="J307" s="349">
        <f>'ادخال البيانات'!K310</f>
        <v>0</v>
      </c>
      <c r="K307" s="350" t="e">
        <f t="shared" ref="K307:K322" si="84">J307/$S$8</f>
        <v>#DIV/0!</v>
      </c>
      <c r="L307" s="336"/>
      <c r="M307" s="351">
        <f>'ادخال البيانات'!L310</f>
        <v>0</v>
      </c>
      <c r="N307" s="352" t="e">
        <f t="shared" ref="N307:N322" si="85">M307/$S$8</f>
        <v>#DIV/0!</v>
      </c>
      <c r="O307" s="336"/>
      <c r="P307" s="353">
        <f>'ادخال البيانات'!M310</f>
        <v>0</v>
      </c>
      <c r="Q307" s="354" t="e">
        <f t="shared" ref="Q307:Q322" si="86">P307/$S$8</f>
        <v>#DIV/0!</v>
      </c>
      <c r="R307" s="56"/>
      <c r="S307" s="345"/>
      <c r="T307" s="56"/>
      <c r="U307" s="345"/>
      <c r="V307" s="56"/>
      <c r="W307" s="345"/>
      <c r="X307" s="56"/>
    </row>
    <row r="308" spans="4:24" hidden="1" x14ac:dyDescent="0.3">
      <c r="D308" s="88">
        <f>'ادخال البيانات'!D311</f>
        <v>0</v>
      </c>
      <c r="E308" s="346" t="e">
        <f t="shared" si="74"/>
        <v>#DIV/0!</v>
      </c>
      <c r="F308" s="336"/>
      <c r="G308" s="347">
        <f>'ادخال البيانات'!J311</f>
        <v>0</v>
      </c>
      <c r="H308" s="348" t="e">
        <f t="shared" si="83"/>
        <v>#DIV/0!</v>
      </c>
      <c r="I308" s="336"/>
      <c r="J308" s="349">
        <f>'ادخال البيانات'!K311</f>
        <v>0</v>
      </c>
      <c r="K308" s="350" t="e">
        <f t="shared" si="84"/>
        <v>#DIV/0!</v>
      </c>
      <c r="L308" s="336"/>
      <c r="M308" s="351">
        <f>'ادخال البيانات'!L311</f>
        <v>0</v>
      </c>
      <c r="N308" s="352" t="e">
        <f t="shared" si="85"/>
        <v>#DIV/0!</v>
      </c>
      <c r="O308" s="336"/>
      <c r="P308" s="353">
        <f>'ادخال البيانات'!M311</f>
        <v>0</v>
      </c>
      <c r="Q308" s="354" t="e">
        <f t="shared" si="86"/>
        <v>#DIV/0!</v>
      </c>
      <c r="R308" s="56"/>
      <c r="S308" s="345"/>
      <c r="T308" s="56"/>
      <c r="U308" s="345"/>
      <c r="V308" s="56"/>
      <c r="W308" s="345"/>
      <c r="X308" s="56"/>
    </row>
    <row r="309" spans="4:24" hidden="1" x14ac:dyDescent="0.3">
      <c r="D309" s="88">
        <f>'ادخال البيانات'!D312</f>
        <v>0</v>
      </c>
      <c r="E309" s="346" t="e">
        <f t="shared" si="74"/>
        <v>#DIV/0!</v>
      </c>
      <c r="F309" s="336"/>
      <c r="G309" s="347">
        <f>'ادخال البيانات'!J312</f>
        <v>0</v>
      </c>
      <c r="H309" s="348" t="e">
        <f t="shared" si="83"/>
        <v>#DIV/0!</v>
      </c>
      <c r="I309" s="336"/>
      <c r="J309" s="349">
        <f>'ادخال البيانات'!K312</f>
        <v>0</v>
      </c>
      <c r="K309" s="350" t="e">
        <f t="shared" si="84"/>
        <v>#DIV/0!</v>
      </c>
      <c r="L309" s="336"/>
      <c r="M309" s="351">
        <f>'ادخال البيانات'!L312</f>
        <v>0</v>
      </c>
      <c r="N309" s="352" t="e">
        <f t="shared" si="85"/>
        <v>#DIV/0!</v>
      </c>
      <c r="O309" s="336"/>
      <c r="P309" s="353">
        <f>'ادخال البيانات'!M312</f>
        <v>0</v>
      </c>
      <c r="Q309" s="354" t="e">
        <f t="shared" si="86"/>
        <v>#DIV/0!</v>
      </c>
      <c r="R309" s="56"/>
      <c r="S309" s="345"/>
      <c r="T309" s="56"/>
      <c r="U309" s="345"/>
      <c r="V309" s="56"/>
      <c r="W309" s="345"/>
      <c r="X309" s="56"/>
    </row>
    <row r="310" spans="4:24" hidden="1" x14ac:dyDescent="0.3">
      <c r="D310" s="88">
        <f>'ادخال البيانات'!D313</f>
        <v>0</v>
      </c>
      <c r="E310" s="346" t="e">
        <f t="shared" si="74"/>
        <v>#DIV/0!</v>
      </c>
      <c r="F310" s="336"/>
      <c r="G310" s="347">
        <f>'ادخال البيانات'!J313</f>
        <v>0</v>
      </c>
      <c r="H310" s="348" t="e">
        <f t="shared" si="83"/>
        <v>#DIV/0!</v>
      </c>
      <c r="I310" s="336"/>
      <c r="J310" s="349">
        <f>'ادخال البيانات'!K313</f>
        <v>0</v>
      </c>
      <c r="K310" s="350" t="e">
        <f t="shared" si="84"/>
        <v>#DIV/0!</v>
      </c>
      <c r="L310" s="336"/>
      <c r="M310" s="351">
        <f>'ادخال البيانات'!L313</f>
        <v>0</v>
      </c>
      <c r="N310" s="352" t="e">
        <f t="shared" si="85"/>
        <v>#DIV/0!</v>
      </c>
      <c r="O310" s="336"/>
      <c r="P310" s="353">
        <f>'ادخال البيانات'!M313</f>
        <v>0</v>
      </c>
      <c r="Q310" s="354" t="e">
        <f t="shared" si="86"/>
        <v>#DIV/0!</v>
      </c>
      <c r="R310" s="56"/>
      <c r="S310" s="345"/>
      <c r="T310" s="56"/>
      <c r="U310" s="345"/>
      <c r="V310" s="56"/>
      <c r="W310" s="345"/>
      <c r="X310" s="56"/>
    </row>
    <row r="311" spans="4:24" hidden="1" x14ac:dyDescent="0.3">
      <c r="D311" s="88">
        <f>'ادخال البيانات'!D314</f>
        <v>0</v>
      </c>
      <c r="E311" s="346" t="e">
        <f t="shared" si="74"/>
        <v>#DIV/0!</v>
      </c>
      <c r="F311" s="336"/>
      <c r="G311" s="347">
        <f>'ادخال البيانات'!J314</f>
        <v>0</v>
      </c>
      <c r="H311" s="348" t="e">
        <f t="shared" si="83"/>
        <v>#DIV/0!</v>
      </c>
      <c r="I311" s="336"/>
      <c r="J311" s="349">
        <f>'ادخال البيانات'!K314</f>
        <v>0</v>
      </c>
      <c r="K311" s="350" t="e">
        <f t="shared" si="84"/>
        <v>#DIV/0!</v>
      </c>
      <c r="L311" s="336"/>
      <c r="M311" s="351">
        <f>'ادخال البيانات'!L314</f>
        <v>0</v>
      </c>
      <c r="N311" s="352" t="e">
        <f t="shared" si="85"/>
        <v>#DIV/0!</v>
      </c>
      <c r="O311" s="336"/>
      <c r="P311" s="353">
        <f>'ادخال البيانات'!M314</f>
        <v>0</v>
      </c>
      <c r="Q311" s="354" t="e">
        <f t="shared" si="86"/>
        <v>#DIV/0!</v>
      </c>
      <c r="R311" s="56"/>
      <c r="S311" s="345"/>
      <c r="T311" s="56"/>
      <c r="U311" s="345"/>
      <c r="V311" s="56"/>
      <c r="W311" s="345"/>
      <c r="X311" s="56"/>
    </row>
    <row r="312" spans="4:24" hidden="1" x14ac:dyDescent="0.3">
      <c r="D312" s="88">
        <f>'ادخال البيانات'!D315</f>
        <v>0</v>
      </c>
      <c r="E312" s="346" t="e">
        <f t="shared" si="74"/>
        <v>#DIV/0!</v>
      </c>
      <c r="F312" s="336"/>
      <c r="G312" s="347">
        <f>'ادخال البيانات'!J315</f>
        <v>0</v>
      </c>
      <c r="H312" s="348" t="e">
        <f t="shared" si="83"/>
        <v>#DIV/0!</v>
      </c>
      <c r="I312" s="336"/>
      <c r="J312" s="349">
        <f>'ادخال البيانات'!K315</f>
        <v>0</v>
      </c>
      <c r="K312" s="350" t="e">
        <f t="shared" si="84"/>
        <v>#DIV/0!</v>
      </c>
      <c r="L312" s="336"/>
      <c r="M312" s="351">
        <f>'ادخال البيانات'!L315</f>
        <v>0</v>
      </c>
      <c r="N312" s="352" t="e">
        <f t="shared" si="85"/>
        <v>#DIV/0!</v>
      </c>
      <c r="O312" s="336"/>
      <c r="P312" s="353">
        <f>'ادخال البيانات'!M315</f>
        <v>0</v>
      </c>
      <c r="Q312" s="354" t="e">
        <f t="shared" si="86"/>
        <v>#DIV/0!</v>
      </c>
      <c r="R312" s="56"/>
      <c r="S312" s="345"/>
      <c r="T312" s="56"/>
      <c r="U312" s="345"/>
      <c r="V312" s="56"/>
      <c r="W312" s="345"/>
      <c r="X312" s="56"/>
    </row>
    <row r="313" spans="4:24" hidden="1" x14ac:dyDescent="0.3">
      <c r="D313" s="88">
        <f>'ادخال البيانات'!D316</f>
        <v>0</v>
      </c>
      <c r="E313" s="346" t="e">
        <f t="shared" si="74"/>
        <v>#DIV/0!</v>
      </c>
      <c r="F313" s="336"/>
      <c r="G313" s="347">
        <f>'ادخال البيانات'!J316</f>
        <v>0</v>
      </c>
      <c r="H313" s="348" t="e">
        <f t="shared" si="83"/>
        <v>#DIV/0!</v>
      </c>
      <c r="I313" s="336"/>
      <c r="J313" s="349">
        <f>'ادخال البيانات'!K316</f>
        <v>0</v>
      </c>
      <c r="K313" s="350" t="e">
        <f t="shared" si="84"/>
        <v>#DIV/0!</v>
      </c>
      <c r="L313" s="336"/>
      <c r="M313" s="351">
        <f>'ادخال البيانات'!L316</f>
        <v>0</v>
      </c>
      <c r="N313" s="352" t="e">
        <f t="shared" si="85"/>
        <v>#DIV/0!</v>
      </c>
      <c r="O313" s="336"/>
      <c r="P313" s="353">
        <f>'ادخال البيانات'!M316</f>
        <v>0</v>
      </c>
      <c r="Q313" s="354" t="e">
        <f t="shared" si="86"/>
        <v>#DIV/0!</v>
      </c>
      <c r="R313" s="56"/>
      <c r="S313" s="345"/>
      <c r="T313" s="56"/>
      <c r="U313" s="345"/>
      <c r="V313" s="56"/>
      <c r="W313" s="345"/>
      <c r="X313" s="56"/>
    </row>
    <row r="314" spans="4:24" hidden="1" x14ac:dyDescent="0.3">
      <c r="D314" s="88">
        <f>'ادخال البيانات'!D317</f>
        <v>0</v>
      </c>
      <c r="E314" s="346" t="e">
        <f t="shared" si="74"/>
        <v>#DIV/0!</v>
      </c>
      <c r="F314" s="336"/>
      <c r="G314" s="347">
        <f>'ادخال البيانات'!J317</f>
        <v>0</v>
      </c>
      <c r="H314" s="348" t="e">
        <f t="shared" si="83"/>
        <v>#DIV/0!</v>
      </c>
      <c r="I314" s="336"/>
      <c r="J314" s="349">
        <f>'ادخال البيانات'!K317</f>
        <v>0</v>
      </c>
      <c r="K314" s="350" t="e">
        <f t="shared" si="84"/>
        <v>#DIV/0!</v>
      </c>
      <c r="L314" s="336"/>
      <c r="M314" s="351">
        <f>'ادخال البيانات'!L317</f>
        <v>0</v>
      </c>
      <c r="N314" s="352" t="e">
        <f t="shared" si="85"/>
        <v>#DIV/0!</v>
      </c>
      <c r="O314" s="336"/>
      <c r="P314" s="353">
        <f>'ادخال البيانات'!M317</f>
        <v>0</v>
      </c>
      <c r="Q314" s="354" t="e">
        <f t="shared" si="86"/>
        <v>#DIV/0!</v>
      </c>
      <c r="R314" s="56"/>
      <c r="S314" s="345"/>
      <c r="T314" s="56"/>
      <c r="U314" s="345"/>
      <c r="V314" s="56"/>
      <c r="W314" s="345"/>
      <c r="X314" s="56"/>
    </row>
    <row r="315" spans="4:24" hidden="1" x14ac:dyDescent="0.3">
      <c r="D315" s="88">
        <f>'ادخال البيانات'!D318</f>
        <v>0</v>
      </c>
      <c r="E315" s="346" t="e">
        <f t="shared" si="74"/>
        <v>#DIV/0!</v>
      </c>
      <c r="F315" s="336"/>
      <c r="G315" s="347">
        <f>'ادخال البيانات'!J318</f>
        <v>0</v>
      </c>
      <c r="H315" s="348" t="e">
        <f t="shared" si="83"/>
        <v>#DIV/0!</v>
      </c>
      <c r="I315" s="336"/>
      <c r="J315" s="349">
        <f>'ادخال البيانات'!K318</f>
        <v>0</v>
      </c>
      <c r="K315" s="350" t="e">
        <f t="shared" si="84"/>
        <v>#DIV/0!</v>
      </c>
      <c r="L315" s="336"/>
      <c r="M315" s="351">
        <f>'ادخال البيانات'!L318</f>
        <v>0</v>
      </c>
      <c r="N315" s="352" t="e">
        <f t="shared" si="85"/>
        <v>#DIV/0!</v>
      </c>
      <c r="O315" s="336"/>
      <c r="P315" s="353">
        <f>'ادخال البيانات'!M318</f>
        <v>0</v>
      </c>
      <c r="Q315" s="354" t="e">
        <f t="shared" si="86"/>
        <v>#DIV/0!</v>
      </c>
      <c r="R315" s="56"/>
      <c r="S315" s="345"/>
      <c r="T315" s="56"/>
      <c r="U315" s="345"/>
      <c r="V315" s="56"/>
      <c r="W315" s="345"/>
      <c r="X315" s="56"/>
    </row>
    <row r="316" spans="4:24" hidden="1" x14ac:dyDescent="0.3">
      <c r="D316" s="88">
        <f>'ادخال البيانات'!D319</f>
        <v>0</v>
      </c>
      <c r="E316" s="346" t="e">
        <f t="shared" si="74"/>
        <v>#DIV/0!</v>
      </c>
      <c r="F316" s="336"/>
      <c r="G316" s="347">
        <f>'ادخال البيانات'!J319</f>
        <v>0</v>
      </c>
      <c r="H316" s="348" t="e">
        <f t="shared" si="83"/>
        <v>#DIV/0!</v>
      </c>
      <c r="I316" s="336"/>
      <c r="J316" s="349">
        <f>'ادخال البيانات'!K319</f>
        <v>0</v>
      </c>
      <c r="K316" s="350" t="e">
        <f t="shared" si="84"/>
        <v>#DIV/0!</v>
      </c>
      <c r="L316" s="336"/>
      <c r="M316" s="351">
        <f>'ادخال البيانات'!L319</f>
        <v>0</v>
      </c>
      <c r="N316" s="352" t="e">
        <f t="shared" si="85"/>
        <v>#DIV/0!</v>
      </c>
      <c r="O316" s="336"/>
      <c r="P316" s="353">
        <f>'ادخال البيانات'!M319</f>
        <v>0</v>
      </c>
      <c r="Q316" s="354" t="e">
        <f t="shared" si="86"/>
        <v>#DIV/0!</v>
      </c>
      <c r="R316" s="56"/>
      <c r="S316" s="345"/>
      <c r="T316" s="56"/>
      <c r="U316" s="345"/>
      <c r="V316" s="56"/>
      <c r="W316" s="345"/>
      <c r="X316" s="56"/>
    </row>
    <row r="317" spans="4:24" hidden="1" x14ac:dyDescent="0.3">
      <c r="D317" s="88">
        <f>'ادخال البيانات'!D320</f>
        <v>0</v>
      </c>
      <c r="E317" s="346" t="e">
        <f t="shared" si="74"/>
        <v>#DIV/0!</v>
      </c>
      <c r="F317" s="336"/>
      <c r="G317" s="347">
        <f>'ادخال البيانات'!J320</f>
        <v>0</v>
      </c>
      <c r="H317" s="348" t="e">
        <f t="shared" si="83"/>
        <v>#DIV/0!</v>
      </c>
      <c r="I317" s="336"/>
      <c r="J317" s="349">
        <f>'ادخال البيانات'!K320</f>
        <v>0</v>
      </c>
      <c r="K317" s="350" t="e">
        <f t="shared" si="84"/>
        <v>#DIV/0!</v>
      </c>
      <c r="L317" s="336"/>
      <c r="M317" s="351">
        <f>'ادخال البيانات'!L320</f>
        <v>0</v>
      </c>
      <c r="N317" s="352" t="e">
        <f t="shared" si="85"/>
        <v>#DIV/0!</v>
      </c>
      <c r="O317" s="336"/>
      <c r="P317" s="353">
        <f>'ادخال البيانات'!M320</f>
        <v>0</v>
      </c>
      <c r="Q317" s="354" t="e">
        <f t="shared" si="86"/>
        <v>#DIV/0!</v>
      </c>
      <c r="R317" s="56"/>
      <c r="S317" s="345"/>
      <c r="T317" s="56"/>
      <c r="U317" s="345"/>
      <c r="V317" s="56"/>
      <c r="W317" s="345"/>
      <c r="X317" s="56"/>
    </row>
    <row r="318" spans="4:24" hidden="1" x14ac:dyDescent="0.3">
      <c r="D318" s="88">
        <f>'ادخال البيانات'!D321</f>
        <v>0</v>
      </c>
      <c r="E318" s="346" t="e">
        <f t="shared" si="74"/>
        <v>#DIV/0!</v>
      </c>
      <c r="F318" s="336"/>
      <c r="G318" s="347">
        <f>'ادخال البيانات'!J321</f>
        <v>0</v>
      </c>
      <c r="H318" s="348" t="e">
        <f t="shared" si="83"/>
        <v>#DIV/0!</v>
      </c>
      <c r="I318" s="336"/>
      <c r="J318" s="349">
        <f>'ادخال البيانات'!K321</f>
        <v>0</v>
      </c>
      <c r="K318" s="350" t="e">
        <f t="shared" si="84"/>
        <v>#DIV/0!</v>
      </c>
      <c r="L318" s="336"/>
      <c r="M318" s="351">
        <f>'ادخال البيانات'!L321</f>
        <v>0</v>
      </c>
      <c r="N318" s="352" t="e">
        <f t="shared" si="85"/>
        <v>#DIV/0!</v>
      </c>
      <c r="O318" s="336"/>
      <c r="P318" s="353">
        <f>'ادخال البيانات'!M321</f>
        <v>0</v>
      </c>
      <c r="Q318" s="354" t="e">
        <f t="shared" si="86"/>
        <v>#DIV/0!</v>
      </c>
      <c r="R318" s="56"/>
      <c r="S318" s="345"/>
      <c r="T318" s="56"/>
      <c r="U318" s="345"/>
      <c r="V318" s="56"/>
      <c r="W318" s="345"/>
      <c r="X318" s="56"/>
    </row>
    <row r="319" spans="4:24" hidden="1" x14ac:dyDescent="0.3">
      <c r="D319" s="88">
        <f>'ادخال البيانات'!D322</f>
        <v>0</v>
      </c>
      <c r="E319" s="346" t="e">
        <f t="shared" si="74"/>
        <v>#DIV/0!</v>
      </c>
      <c r="F319" s="336"/>
      <c r="G319" s="347">
        <f>'ادخال البيانات'!J322</f>
        <v>0</v>
      </c>
      <c r="H319" s="348" t="e">
        <f t="shared" si="83"/>
        <v>#DIV/0!</v>
      </c>
      <c r="I319" s="336"/>
      <c r="J319" s="349">
        <f>'ادخال البيانات'!K322</f>
        <v>0</v>
      </c>
      <c r="K319" s="350" t="e">
        <f t="shared" si="84"/>
        <v>#DIV/0!</v>
      </c>
      <c r="L319" s="336"/>
      <c r="M319" s="351">
        <f>'ادخال البيانات'!L322</f>
        <v>0</v>
      </c>
      <c r="N319" s="352" t="e">
        <f t="shared" si="85"/>
        <v>#DIV/0!</v>
      </c>
      <c r="O319" s="336"/>
      <c r="P319" s="353">
        <f>'ادخال البيانات'!M322</f>
        <v>0</v>
      </c>
      <c r="Q319" s="354" t="e">
        <f t="shared" si="86"/>
        <v>#DIV/0!</v>
      </c>
      <c r="R319" s="56"/>
      <c r="S319" s="345"/>
      <c r="T319" s="56"/>
      <c r="U319" s="345"/>
      <c r="V319" s="56"/>
      <c r="W319" s="345"/>
      <c r="X319" s="56"/>
    </row>
    <row r="320" spans="4:24" hidden="1" x14ac:dyDescent="0.3">
      <c r="D320" s="88">
        <f>'ادخال البيانات'!D323</f>
        <v>0</v>
      </c>
      <c r="E320" s="346" t="e">
        <f t="shared" si="74"/>
        <v>#DIV/0!</v>
      </c>
      <c r="F320" s="336"/>
      <c r="G320" s="347">
        <f>'ادخال البيانات'!J323</f>
        <v>0</v>
      </c>
      <c r="H320" s="348" t="e">
        <f t="shared" si="83"/>
        <v>#DIV/0!</v>
      </c>
      <c r="I320" s="336"/>
      <c r="J320" s="349">
        <f>'ادخال البيانات'!K323</f>
        <v>0</v>
      </c>
      <c r="K320" s="350" t="e">
        <f t="shared" si="84"/>
        <v>#DIV/0!</v>
      </c>
      <c r="L320" s="336"/>
      <c r="M320" s="351">
        <f>'ادخال البيانات'!L323</f>
        <v>0</v>
      </c>
      <c r="N320" s="352" t="e">
        <f t="shared" si="85"/>
        <v>#DIV/0!</v>
      </c>
      <c r="O320" s="336"/>
      <c r="P320" s="353">
        <f>'ادخال البيانات'!M323</f>
        <v>0</v>
      </c>
      <c r="Q320" s="354" t="e">
        <f t="shared" si="86"/>
        <v>#DIV/0!</v>
      </c>
      <c r="R320" s="56"/>
      <c r="S320" s="345"/>
      <c r="T320" s="56"/>
      <c r="U320" s="345"/>
      <c r="V320" s="56"/>
      <c r="W320" s="345"/>
      <c r="X320" s="56"/>
    </row>
    <row r="321" spans="4:24" hidden="1" x14ac:dyDescent="0.3">
      <c r="D321" s="88">
        <f>'ادخال البيانات'!D324</f>
        <v>0</v>
      </c>
      <c r="E321" s="346" t="e">
        <f t="shared" si="74"/>
        <v>#DIV/0!</v>
      </c>
      <c r="F321" s="336"/>
      <c r="G321" s="347">
        <f>'ادخال البيانات'!J324</f>
        <v>0</v>
      </c>
      <c r="H321" s="348" t="e">
        <f t="shared" si="83"/>
        <v>#DIV/0!</v>
      </c>
      <c r="I321" s="336"/>
      <c r="J321" s="349">
        <f>'ادخال البيانات'!K324</f>
        <v>0</v>
      </c>
      <c r="K321" s="350" t="e">
        <f t="shared" si="84"/>
        <v>#DIV/0!</v>
      </c>
      <c r="L321" s="336"/>
      <c r="M321" s="351">
        <f>'ادخال البيانات'!L324</f>
        <v>0</v>
      </c>
      <c r="N321" s="352" t="e">
        <f t="shared" si="85"/>
        <v>#DIV/0!</v>
      </c>
      <c r="O321" s="336"/>
      <c r="P321" s="353">
        <f>'ادخال البيانات'!M324</f>
        <v>0</v>
      </c>
      <c r="Q321" s="354" t="e">
        <f t="shared" si="86"/>
        <v>#DIV/0!</v>
      </c>
      <c r="R321" s="56"/>
      <c r="S321" s="345"/>
      <c r="T321" s="56"/>
      <c r="U321" s="345"/>
      <c r="V321" s="56"/>
      <c r="W321" s="345"/>
      <c r="X321" s="56"/>
    </row>
    <row r="322" spans="4:24" hidden="1" x14ac:dyDescent="0.3">
      <c r="D322" s="88">
        <f>'ادخال البيانات'!D325</f>
        <v>0</v>
      </c>
      <c r="E322" s="346" t="e">
        <f t="shared" si="74"/>
        <v>#DIV/0!</v>
      </c>
      <c r="F322" s="336"/>
      <c r="G322" s="347">
        <f>'ادخال البيانات'!J325</f>
        <v>0</v>
      </c>
      <c r="H322" s="348" t="e">
        <f t="shared" si="83"/>
        <v>#DIV/0!</v>
      </c>
      <c r="I322" s="336"/>
      <c r="J322" s="349">
        <f>'ادخال البيانات'!K325</f>
        <v>0</v>
      </c>
      <c r="K322" s="350" t="e">
        <f t="shared" si="84"/>
        <v>#DIV/0!</v>
      </c>
      <c r="L322" s="336"/>
      <c r="M322" s="351">
        <f>'ادخال البيانات'!L325</f>
        <v>0</v>
      </c>
      <c r="N322" s="352" t="e">
        <f t="shared" si="85"/>
        <v>#DIV/0!</v>
      </c>
      <c r="O322" s="336"/>
      <c r="P322" s="353">
        <f>'ادخال البيانات'!M325</f>
        <v>0</v>
      </c>
      <c r="Q322" s="354" t="e">
        <f t="shared" si="86"/>
        <v>#DIV/0!</v>
      </c>
      <c r="R322" s="56"/>
      <c r="S322" s="345"/>
      <c r="T322" s="56"/>
      <c r="U322" s="345"/>
      <c r="V322" s="56"/>
      <c r="W322" s="345"/>
      <c r="X322" s="56"/>
    </row>
    <row r="323" spans="4:24" hidden="1" x14ac:dyDescent="0.3">
      <c r="D323" s="88">
        <f>'ادخال البيانات'!D326</f>
        <v>0</v>
      </c>
      <c r="E323" s="346" t="e">
        <f t="shared" si="74"/>
        <v>#DIV/0!</v>
      </c>
      <c r="F323" s="336"/>
      <c r="G323" s="347">
        <f>'ادخال البيانات'!J326</f>
        <v>0</v>
      </c>
      <c r="H323" s="348" t="e">
        <f t="shared" ref="H323:H338" si="87">G323/$S$8</f>
        <v>#DIV/0!</v>
      </c>
      <c r="I323" s="336"/>
      <c r="J323" s="349">
        <f>'ادخال البيانات'!K326</f>
        <v>0</v>
      </c>
      <c r="K323" s="350" t="e">
        <f t="shared" ref="K323:K338" si="88">J323/$S$8</f>
        <v>#DIV/0!</v>
      </c>
      <c r="L323" s="336"/>
      <c r="M323" s="351">
        <f>'ادخال البيانات'!L326</f>
        <v>0</v>
      </c>
      <c r="N323" s="352" t="e">
        <f t="shared" ref="N323:N338" si="89">M323/$S$8</f>
        <v>#DIV/0!</v>
      </c>
      <c r="O323" s="336"/>
      <c r="P323" s="353">
        <f>'ادخال البيانات'!M326</f>
        <v>0</v>
      </c>
      <c r="Q323" s="354" t="e">
        <f t="shared" ref="Q323:Q338" si="90">P323/$S$8</f>
        <v>#DIV/0!</v>
      </c>
      <c r="R323" s="56"/>
      <c r="S323" s="345"/>
      <c r="T323" s="56"/>
      <c r="U323" s="345"/>
      <c r="V323" s="56"/>
      <c r="W323" s="345"/>
      <c r="X323" s="56"/>
    </row>
    <row r="324" spans="4:24" hidden="1" x14ac:dyDescent="0.3">
      <c r="D324" s="88">
        <f>'ادخال البيانات'!D327</f>
        <v>0</v>
      </c>
      <c r="E324" s="346" t="e">
        <f t="shared" si="74"/>
        <v>#DIV/0!</v>
      </c>
      <c r="F324" s="336"/>
      <c r="G324" s="347">
        <f>'ادخال البيانات'!J327</f>
        <v>0</v>
      </c>
      <c r="H324" s="348" t="e">
        <f t="shared" si="87"/>
        <v>#DIV/0!</v>
      </c>
      <c r="I324" s="336"/>
      <c r="J324" s="349">
        <f>'ادخال البيانات'!K327</f>
        <v>0</v>
      </c>
      <c r="K324" s="350" t="e">
        <f t="shared" si="88"/>
        <v>#DIV/0!</v>
      </c>
      <c r="L324" s="336"/>
      <c r="M324" s="351">
        <f>'ادخال البيانات'!L327</f>
        <v>0</v>
      </c>
      <c r="N324" s="352" t="e">
        <f t="shared" si="89"/>
        <v>#DIV/0!</v>
      </c>
      <c r="O324" s="336"/>
      <c r="P324" s="353">
        <f>'ادخال البيانات'!M327</f>
        <v>0</v>
      </c>
      <c r="Q324" s="354" t="e">
        <f t="shared" si="90"/>
        <v>#DIV/0!</v>
      </c>
      <c r="R324" s="56"/>
      <c r="S324" s="345"/>
      <c r="T324" s="56"/>
      <c r="U324" s="345"/>
      <c r="V324" s="56"/>
      <c r="W324" s="345"/>
      <c r="X324" s="56"/>
    </row>
    <row r="325" spans="4:24" hidden="1" x14ac:dyDescent="0.3">
      <c r="D325" s="88">
        <f>'ادخال البيانات'!D328</f>
        <v>0</v>
      </c>
      <c r="E325" s="346" t="e">
        <f t="shared" si="74"/>
        <v>#DIV/0!</v>
      </c>
      <c r="F325" s="336"/>
      <c r="G325" s="347">
        <f>'ادخال البيانات'!J328</f>
        <v>0</v>
      </c>
      <c r="H325" s="348" t="e">
        <f t="shared" si="87"/>
        <v>#DIV/0!</v>
      </c>
      <c r="I325" s="336"/>
      <c r="J325" s="349">
        <f>'ادخال البيانات'!K328</f>
        <v>0</v>
      </c>
      <c r="K325" s="350" t="e">
        <f t="shared" si="88"/>
        <v>#DIV/0!</v>
      </c>
      <c r="L325" s="336"/>
      <c r="M325" s="351">
        <f>'ادخال البيانات'!L328</f>
        <v>0</v>
      </c>
      <c r="N325" s="352" t="e">
        <f t="shared" si="89"/>
        <v>#DIV/0!</v>
      </c>
      <c r="O325" s="336"/>
      <c r="P325" s="353">
        <f>'ادخال البيانات'!M328</f>
        <v>0</v>
      </c>
      <c r="Q325" s="354" t="e">
        <f t="shared" si="90"/>
        <v>#DIV/0!</v>
      </c>
      <c r="R325" s="56"/>
      <c r="S325" s="345"/>
      <c r="T325" s="56"/>
      <c r="U325" s="345"/>
      <c r="V325" s="56"/>
      <c r="W325" s="345"/>
      <c r="X325" s="56"/>
    </row>
    <row r="326" spans="4:24" hidden="1" x14ac:dyDescent="0.3">
      <c r="D326" s="88">
        <f>'ادخال البيانات'!D329</f>
        <v>0</v>
      </c>
      <c r="E326" s="346" t="e">
        <f t="shared" si="74"/>
        <v>#DIV/0!</v>
      </c>
      <c r="F326" s="336"/>
      <c r="G326" s="347">
        <f>'ادخال البيانات'!J329</f>
        <v>0</v>
      </c>
      <c r="H326" s="348" t="e">
        <f t="shared" si="87"/>
        <v>#DIV/0!</v>
      </c>
      <c r="I326" s="336"/>
      <c r="J326" s="349">
        <f>'ادخال البيانات'!K329</f>
        <v>0</v>
      </c>
      <c r="K326" s="350" t="e">
        <f t="shared" si="88"/>
        <v>#DIV/0!</v>
      </c>
      <c r="L326" s="336"/>
      <c r="M326" s="351">
        <f>'ادخال البيانات'!L329</f>
        <v>0</v>
      </c>
      <c r="N326" s="352" t="e">
        <f t="shared" si="89"/>
        <v>#DIV/0!</v>
      </c>
      <c r="O326" s="336"/>
      <c r="P326" s="353">
        <f>'ادخال البيانات'!M329</f>
        <v>0</v>
      </c>
      <c r="Q326" s="354" t="e">
        <f t="shared" si="90"/>
        <v>#DIV/0!</v>
      </c>
      <c r="R326" s="56"/>
      <c r="S326" s="345"/>
      <c r="T326" s="56"/>
      <c r="U326" s="345"/>
      <c r="V326" s="56"/>
      <c r="W326" s="345"/>
      <c r="X326" s="56"/>
    </row>
    <row r="327" spans="4:24" hidden="1" x14ac:dyDescent="0.3">
      <c r="D327" s="88">
        <f>'ادخال البيانات'!D330</f>
        <v>0</v>
      </c>
      <c r="E327" s="346" t="e">
        <f t="shared" si="74"/>
        <v>#DIV/0!</v>
      </c>
      <c r="F327" s="336"/>
      <c r="G327" s="347">
        <f>'ادخال البيانات'!J330</f>
        <v>0</v>
      </c>
      <c r="H327" s="348" t="e">
        <f t="shared" si="87"/>
        <v>#DIV/0!</v>
      </c>
      <c r="I327" s="336"/>
      <c r="J327" s="349">
        <f>'ادخال البيانات'!K330</f>
        <v>0</v>
      </c>
      <c r="K327" s="350" t="e">
        <f t="shared" si="88"/>
        <v>#DIV/0!</v>
      </c>
      <c r="L327" s="336"/>
      <c r="M327" s="351">
        <f>'ادخال البيانات'!L330</f>
        <v>0</v>
      </c>
      <c r="N327" s="352" t="e">
        <f t="shared" si="89"/>
        <v>#DIV/0!</v>
      </c>
      <c r="O327" s="336"/>
      <c r="P327" s="353">
        <f>'ادخال البيانات'!M330</f>
        <v>0</v>
      </c>
      <c r="Q327" s="354" t="e">
        <f t="shared" si="90"/>
        <v>#DIV/0!</v>
      </c>
      <c r="R327" s="56"/>
      <c r="S327" s="345"/>
      <c r="T327" s="56"/>
      <c r="U327" s="345"/>
      <c r="V327" s="56"/>
      <c r="W327" s="345"/>
      <c r="X327" s="56"/>
    </row>
    <row r="328" spans="4:24" hidden="1" x14ac:dyDescent="0.3">
      <c r="D328" s="88">
        <f>'ادخال البيانات'!D331</f>
        <v>0</v>
      </c>
      <c r="E328" s="346" t="e">
        <f t="shared" si="74"/>
        <v>#DIV/0!</v>
      </c>
      <c r="F328" s="336"/>
      <c r="G328" s="347">
        <f>'ادخال البيانات'!J331</f>
        <v>0</v>
      </c>
      <c r="H328" s="348" t="e">
        <f t="shared" si="87"/>
        <v>#DIV/0!</v>
      </c>
      <c r="I328" s="336"/>
      <c r="J328" s="349">
        <f>'ادخال البيانات'!K331</f>
        <v>0</v>
      </c>
      <c r="K328" s="350" t="e">
        <f t="shared" si="88"/>
        <v>#DIV/0!</v>
      </c>
      <c r="L328" s="336"/>
      <c r="M328" s="351">
        <f>'ادخال البيانات'!L331</f>
        <v>0</v>
      </c>
      <c r="N328" s="352" t="e">
        <f t="shared" si="89"/>
        <v>#DIV/0!</v>
      </c>
      <c r="O328" s="336"/>
      <c r="P328" s="353">
        <f>'ادخال البيانات'!M331</f>
        <v>0</v>
      </c>
      <c r="Q328" s="354" t="e">
        <f t="shared" si="90"/>
        <v>#DIV/0!</v>
      </c>
      <c r="R328" s="56"/>
      <c r="S328" s="345"/>
      <c r="T328" s="56"/>
      <c r="U328" s="345"/>
      <c r="V328" s="56"/>
      <c r="W328" s="345"/>
      <c r="X328" s="56"/>
    </row>
    <row r="329" spans="4:24" hidden="1" x14ac:dyDescent="0.3">
      <c r="D329" s="88">
        <f>'ادخال البيانات'!D332</f>
        <v>0</v>
      </c>
      <c r="E329" s="346" t="e">
        <f t="shared" si="74"/>
        <v>#DIV/0!</v>
      </c>
      <c r="F329" s="336"/>
      <c r="G329" s="347">
        <f>'ادخال البيانات'!J332</f>
        <v>0</v>
      </c>
      <c r="H329" s="348" t="e">
        <f t="shared" si="87"/>
        <v>#DIV/0!</v>
      </c>
      <c r="I329" s="336"/>
      <c r="J329" s="349">
        <f>'ادخال البيانات'!K332</f>
        <v>0</v>
      </c>
      <c r="K329" s="350" t="e">
        <f t="shared" si="88"/>
        <v>#DIV/0!</v>
      </c>
      <c r="L329" s="336"/>
      <c r="M329" s="351">
        <f>'ادخال البيانات'!L332</f>
        <v>0</v>
      </c>
      <c r="N329" s="352" t="e">
        <f t="shared" si="89"/>
        <v>#DIV/0!</v>
      </c>
      <c r="O329" s="336"/>
      <c r="P329" s="353">
        <f>'ادخال البيانات'!M332</f>
        <v>0</v>
      </c>
      <c r="Q329" s="354" t="e">
        <f t="shared" si="90"/>
        <v>#DIV/0!</v>
      </c>
      <c r="R329" s="56"/>
      <c r="S329" s="345"/>
      <c r="T329" s="56"/>
      <c r="U329" s="345"/>
      <c r="V329" s="56"/>
      <c r="W329" s="345"/>
      <c r="X329" s="56"/>
    </row>
    <row r="330" spans="4:24" hidden="1" x14ac:dyDescent="0.3">
      <c r="D330" s="88">
        <f>'ادخال البيانات'!D333</f>
        <v>0</v>
      </c>
      <c r="E330" s="346" t="e">
        <f t="shared" si="74"/>
        <v>#DIV/0!</v>
      </c>
      <c r="F330" s="336"/>
      <c r="G330" s="347">
        <f>'ادخال البيانات'!J333</f>
        <v>0</v>
      </c>
      <c r="H330" s="348" t="e">
        <f t="shared" si="87"/>
        <v>#DIV/0!</v>
      </c>
      <c r="I330" s="336"/>
      <c r="J330" s="349">
        <f>'ادخال البيانات'!K333</f>
        <v>0</v>
      </c>
      <c r="K330" s="350" t="e">
        <f t="shared" si="88"/>
        <v>#DIV/0!</v>
      </c>
      <c r="L330" s="336"/>
      <c r="M330" s="351">
        <f>'ادخال البيانات'!L333</f>
        <v>0</v>
      </c>
      <c r="N330" s="352" t="e">
        <f t="shared" si="89"/>
        <v>#DIV/0!</v>
      </c>
      <c r="O330" s="336"/>
      <c r="P330" s="353">
        <f>'ادخال البيانات'!M333</f>
        <v>0</v>
      </c>
      <c r="Q330" s="354" t="e">
        <f t="shared" si="90"/>
        <v>#DIV/0!</v>
      </c>
      <c r="R330" s="56"/>
      <c r="S330" s="345"/>
      <c r="T330" s="56"/>
      <c r="U330" s="345"/>
      <c r="V330" s="56"/>
      <c r="W330" s="345"/>
      <c r="X330" s="56"/>
    </row>
    <row r="331" spans="4:24" hidden="1" x14ac:dyDescent="0.3">
      <c r="D331" s="88">
        <f>'ادخال البيانات'!D334</f>
        <v>0</v>
      </c>
      <c r="E331" s="346" t="e">
        <f t="shared" si="74"/>
        <v>#DIV/0!</v>
      </c>
      <c r="F331" s="336"/>
      <c r="G331" s="347">
        <f>'ادخال البيانات'!J334</f>
        <v>0</v>
      </c>
      <c r="H331" s="348" t="e">
        <f t="shared" si="87"/>
        <v>#DIV/0!</v>
      </c>
      <c r="I331" s="336"/>
      <c r="J331" s="349">
        <f>'ادخال البيانات'!K334</f>
        <v>0</v>
      </c>
      <c r="K331" s="350" t="e">
        <f t="shared" si="88"/>
        <v>#DIV/0!</v>
      </c>
      <c r="L331" s="336"/>
      <c r="M331" s="351">
        <f>'ادخال البيانات'!L334</f>
        <v>0</v>
      </c>
      <c r="N331" s="352" t="e">
        <f t="shared" si="89"/>
        <v>#DIV/0!</v>
      </c>
      <c r="O331" s="336"/>
      <c r="P331" s="353">
        <f>'ادخال البيانات'!M334</f>
        <v>0</v>
      </c>
      <c r="Q331" s="354" t="e">
        <f t="shared" si="90"/>
        <v>#DIV/0!</v>
      </c>
      <c r="R331" s="56"/>
      <c r="S331" s="345"/>
      <c r="T331" s="56"/>
      <c r="U331" s="345"/>
      <c r="V331" s="56"/>
      <c r="W331" s="345"/>
      <c r="X331" s="56"/>
    </row>
    <row r="332" spans="4:24" hidden="1" x14ac:dyDescent="0.3">
      <c r="D332" s="88">
        <f>'ادخال البيانات'!D335</f>
        <v>0</v>
      </c>
      <c r="E332" s="346" t="e">
        <f t="shared" si="74"/>
        <v>#DIV/0!</v>
      </c>
      <c r="F332" s="336"/>
      <c r="G332" s="347">
        <f>'ادخال البيانات'!J335</f>
        <v>0</v>
      </c>
      <c r="H332" s="348" t="e">
        <f t="shared" si="87"/>
        <v>#DIV/0!</v>
      </c>
      <c r="I332" s="336"/>
      <c r="J332" s="349">
        <f>'ادخال البيانات'!K335</f>
        <v>0</v>
      </c>
      <c r="K332" s="350" t="e">
        <f t="shared" si="88"/>
        <v>#DIV/0!</v>
      </c>
      <c r="L332" s="336"/>
      <c r="M332" s="351">
        <f>'ادخال البيانات'!L335</f>
        <v>0</v>
      </c>
      <c r="N332" s="352" t="e">
        <f t="shared" si="89"/>
        <v>#DIV/0!</v>
      </c>
      <c r="O332" s="336"/>
      <c r="P332" s="353">
        <f>'ادخال البيانات'!M335</f>
        <v>0</v>
      </c>
      <c r="Q332" s="354" t="e">
        <f t="shared" si="90"/>
        <v>#DIV/0!</v>
      </c>
      <c r="R332" s="56"/>
      <c r="S332" s="345"/>
      <c r="T332" s="56"/>
      <c r="U332" s="345"/>
      <c r="V332" s="56"/>
      <c r="W332" s="345"/>
      <c r="X332" s="56"/>
    </row>
    <row r="333" spans="4:24" hidden="1" x14ac:dyDescent="0.3">
      <c r="D333" s="88">
        <f>'ادخال البيانات'!D336</f>
        <v>0</v>
      </c>
      <c r="E333" s="346" t="e">
        <f t="shared" si="74"/>
        <v>#DIV/0!</v>
      </c>
      <c r="F333" s="336"/>
      <c r="G333" s="347">
        <f>'ادخال البيانات'!J336</f>
        <v>0</v>
      </c>
      <c r="H333" s="348" t="e">
        <f t="shared" si="87"/>
        <v>#DIV/0!</v>
      </c>
      <c r="I333" s="336"/>
      <c r="J333" s="349">
        <f>'ادخال البيانات'!K336</f>
        <v>0</v>
      </c>
      <c r="K333" s="350" t="e">
        <f t="shared" si="88"/>
        <v>#DIV/0!</v>
      </c>
      <c r="L333" s="336"/>
      <c r="M333" s="351">
        <f>'ادخال البيانات'!L336</f>
        <v>0</v>
      </c>
      <c r="N333" s="352" t="e">
        <f t="shared" si="89"/>
        <v>#DIV/0!</v>
      </c>
      <c r="O333" s="336"/>
      <c r="P333" s="353">
        <f>'ادخال البيانات'!M336</f>
        <v>0</v>
      </c>
      <c r="Q333" s="354" t="e">
        <f t="shared" si="90"/>
        <v>#DIV/0!</v>
      </c>
      <c r="R333" s="56"/>
      <c r="S333" s="345"/>
      <c r="T333" s="56"/>
      <c r="U333" s="345"/>
      <c r="V333" s="56"/>
      <c r="W333" s="345"/>
      <c r="X333" s="56"/>
    </row>
    <row r="334" spans="4:24" hidden="1" x14ac:dyDescent="0.3">
      <c r="D334" s="88">
        <f>'ادخال البيانات'!D337</f>
        <v>0</v>
      </c>
      <c r="E334" s="346" t="e">
        <f t="shared" si="74"/>
        <v>#DIV/0!</v>
      </c>
      <c r="F334" s="336"/>
      <c r="G334" s="347">
        <f>'ادخال البيانات'!J337</f>
        <v>0</v>
      </c>
      <c r="H334" s="348" t="e">
        <f t="shared" si="87"/>
        <v>#DIV/0!</v>
      </c>
      <c r="I334" s="336"/>
      <c r="J334" s="349">
        <f>'ادخال البيانات'!K337</f>
        <v>0</v>
      </c>
      <c r="K334" s="350" t="e">
        <f t="shared" si="88"/>
        <v>#DIV/0!</v>
      </c>
      <c r="L334" s="336"/>
      <c r="M334" s="351">
        <f>'ادخال البيانات'!L337</f>
        <v>0</v>
      </c>
      <c r="N334" s="352" t="e">
        <f t="shared" si="89"/>
        <v>#DIV/0!</v>
      </c>
      <c r="O334" s="336"/>
      <c r="P334" s="353">
        <f>'ادخال البيانات'!M337</f>
        <v>0</v>
      </c>
      <c r="Q334" s="354" t="e">
        <f t="shared" si="90"/>
        <v>#DIV/0!</v>
      </c>
      <c r="R334" s="56"/>
      <c r="S334" s="345"/>
      <c r="T334" s="56"/>
      <c r="U334" s="345"/>
      <c r="V334" s="56"/>
      <c r="W334" s="345"/>
      <c r="X334" s="56"/>
    </row>
    <row r="335" spans="4:24" hidden="1" x14ac:dyDescent="0.3">
      <c r="D335" s="88">
        <f>'ادخال البيانات'!D338</f>
        <v>0</v>
      </c>
      <c r="E335" s="346" t="e">
        <f t="shared" si="74"/>
        <v>#DIV/0!</v>
      </c>
      <c r="F335" s="336"/>
      <c r="G335" s="347">
        <f>'ادخال البيانات'!J338</f>
        <v>0</v>
      </c>
      <c r="H335" s="348" t="e">
        <f t="shared" si="87"/>
        <v>#DIV/0!</v>
      </c>
      <c r="I335" s="336"/>
      <c r="J335" s="349">
        <f>'ادخال البيانات'!K338</f>
        <v>0</v>
      </c>
      <c r="K335" s="350" t="e">
        <f t="shared" si="88"/>
        <v>#DIV/0!</v>
      </c>
      <c r="L335" s="336"/>
      <c r="M335" s="351">
        <f>'ادخال البيانات'!L338</f>
        <v>0</v>
      </c>
      <c r="N335" s="352" t="e">
        <f t="shared" si="89"/>
        <v>#DIV/0!</v>
      </c>
      <c r="O335" s="336"/>
      <c r="P335" s="353">
        <f>'ادخال البيانات'!M338</f>
        <v>0</v>
      </c>
      <c r="Q335" s="354" t="e">
        <f t="shared" si="90"/>
        <v>#DIV/0!</v>
      </c>
      <c r="R335" s="56"/>
      <c r="S335" s="345"/>
      <c r="T335" s="56"/>
      <c r="U335" s="345"/>
      <c r="V335" s="56"/>
      <c r="W335" s="345"/>
      <c r="X335" s="56"/>
    </row>
    <row r="336" spans="4:24" hidden="1" x14ac:dyDescent="0.3">
      <c r="D336" s="88">
        <f>'ادخال البيانات'!D339</f>
        <v>0</v>
      </c>
      <c r="E336" s="346" t="e">
        <f t="shared" si="74"/>
        <v>#DIV/0!</v>
      </c>
      <c r="F336" s="336"/>
      <c r="G336" s="347">
        <f>'ادخال البيانات'!J339</f>
        <v>0</v>
      </c>
      <c r="H336" s="348" t="e">
        <f t="shared" si="87"/>
        <v>#DIV/0!</v>
      </c>
      <c r="I336" s="336"/>
      <c r="J336" s="349">
        <f>'ادخال البيانات'!K339</f>
        <v>0</v>
      </c>
      <c r="K336" s="350" t="e">
        <f t="shared" si="88"/>
        <v>#DIV/0!</v>
      </c>
      <c r="L336" s="336"/>
      <c r="M336" s="351">
        <f>'ادخال البيانات'!L339</f>
        <v>0</v>
      </c>
      <c r="N336" s="352" t="e">
        <f t="shared" si="89"/>
        <v>#DIV/0!</v>
      </c>
      <c r="O336" s="336"/>
      <c r="P336" s="353">
        <f>'ادخال البيانات'!M339</f>
        <v>0</v>
      </c>
      <c r="Q336" s="354" t="e">
        <f t="shared" si="90"/>
        <v>#DIV/0!</v>
      </c>
      <c r="R336" s="56"/>
      <c r="S336" s="345"/>
      <c r="T336" s="56"/>
      <c r="U336" s="345"/>
      <c r="V336" s="56"/>
      <c r="W336" s="345"/>
      <c r="X336" s="56"/>
    </row>
    <row r="337" spans="4:24" hidden="1" x14ac:dyDescent="0.3">
      <c r="D337" s="88">
        <f>'ادخال البيانات'!D340</f>
        <v>0</v>
      </c>
      <c r="E337" s="346" t="e">
        <f t="shared" si="74"/>
        <v>#DIV/0!</v>
      </c>
      <c r="F337" s="336"/>
      <c r="G337" s="347">
        <f>'ادخال البيانات'!J340</f>
        <v>0</v>
      </c>
      <c r="H337" s="348" t="e">
        <f t="shared" si="87"/>
        <v>#DIV/0!</v>
      </c>
      <c r="I337" s="336"/>
      <c r="J337" s="349">
        <f>'ادخال البيانات'!K340</f>
        <v>0</v>
      </c>
      <c r="K337" s="350" t="e">
        <f t="shared" si="88"/>
        <v>#DIV/0!</v>
      </c>
      <c r="L337" s="336"/>
      <c r="M337" s="351">
        <f>'ادخال البيانات'!L340</f>
        <v>0</v>
      </c>
      <c r="N337" s="352" t="e">
        <f t="shared" si="89"/>
        <v>#DIV/0!</v>
      </c>
      <c r="O337" s="336"/>
      <c r="P337" s="353">
        <f>'ادخال البيانات'!M340</f>
        <v>0</v>
      </c>
      <c r="Q337" s="354" t="e">
        <f t="shared" si="90"/>
        <v>#DIV/0!</v>
      </c>
      <c r="R337" s="56"/>
      <c r="S337" s="345"/>
      <c r="T337" s="56"/>
      <c r="U337" s="345"/>
      <c r="V337" s="56"/>
      <c r="W337" s="345"/>
      <c r="X337" s="56"/>
    </row>
    <row r="338" spans="4:24" hidden="1" x14ac:dyDescent="0.3">
      <c r="D338" s="88">
        <f>'ادخال البيانات'!D341</f>
        <v>0</v>
      </c>
      <c r="E338" s="346" t="e">
        <f t="shared" ref="E338:E401" si="91">D338/$S$8</f>
        <v>#DIV/0!</v>
      </c>
      <c r="F338" s="336"/>
      <c r="G338" s="347">
        <f>'ادخال البيانات'!J341</f>
        <v>0</v>
      </c>
      <c r="H338" s="348" t="e">
        <f t="shared" si="87"/>
        <v>#DIV/0!</v>
      </c>
      <c r="I338" s="336"/>
      <c r="J338" s="349">
        <f>'ادخال البيانات'!K341</f>
        <v>0</v>
      </c>
      <c r="K338" s="350" t="e">
        <f t="shared" si="88"/>
        <v>#DIV/0!</v>
      </c>
      <c r="L338" s="336"/>
      <c r="M338" s="351">
        <f>'ادخال البيانات'!L341</f>
        <v>0</v>
      </c>
      <c r="N338" s="352" t="e">
        <f t="shared" si="89"/>
        <v>#DIV/0!</v>
      </c>
      <c r="O338" s="336"/>
      <c r="P338" s="353">
        <f>'ادخال البيانات'!M341</f>
        <v>0</v>
      </c>
      <c r="Q338" s="354" t="e">
        <f t="shared" si="90"/>
        <v>#DIV/0!</v>
      </c>
      <c r="R338" s="56"/>
      <c r="S338" s="345"/>
      <c r="T338" s="56"/>
      <c r="U338" s="345"/>
      <c r="V338" s="56"/>
      <c r="W338" s="345"/>
      <c r="X338" s="56"/>
    </row>
    <row r="339" spans="4:24" hidden="1" x14ac:dyDescent="0.3">
      <c r="D339" s="88">
        <f>'ادخال البيانات'!D342</f>
        <v>0</v>
      </c>
      <c r="E339" s="346" t="e">
        <f t="shared" si="91"/>
        <v>#DIV/0!</v>
      </c>
      <c r="F339" s="336"/>
      <c r="G339" s="347">
        <f>'ادخال البيانات'!J342</f>
        <v>0</v>
      </c>
      <c r="H339" s="348" t="e">
        <f t="shared" ref="H339:H354" si="92">G339/$S$8</f>
        <v>#DIV/0!</v>
      </c>
      <c r="I339" s="336"/>
      <c r="J339" s="349">
        <f>'ادخال البيانات'!K342</f>
        <v>0</v>
      </c>
      <c r="K339" s="350" t="e">
        <f t="shared" ref="K339:K354" si="93">J339/$S$8</f>
        <v>#DIV/0!</v>
      </c>
      <c r="L339" s="336"/>
      <c r="M339" s="351">
        <f>'ادخال البيانات'!L342</f>
        <v>0</v>
      </c>
      <c r="N339" s="352" t="e">
        <f t="shared" ref="N339:N354" si="94">M339/$S$8</f>
        <v>#DIV/0!</v>
      </c>
      <c r="O339" s="336"/>
      <c r="P339" s="353">
        <f>'ادخال البيانات'!M342</f>
        <v>0</v>
      </c>
      <c r="Q339" s="354" t="e">
        <f t="shared" ref="Q339:Q354" si="95">P339/$S$8</f>
        <v>#DIV/0!</v>
      </c>
      <c r="R339" s="56"/>
      <c r="S339" s="345"/>
      <c r="T339" s="56"/>
      <c r="U339" s="345"/>
      <c r="V339" s="56"/>
      <c r="W339" s="345"/>
      <c r="X339" s="56"/>
    </row>
    <row r="340" spans="4:24" hidden="1" x14ac:dyDescent="0.3">
      <c r="D340" s="88">
        <f>'ادخال البيانات'!D343</f>
        <v>0</v>
      </c>
      <c r="E340" s="346" t="e">
        <f t="shared" si="91"/>
        <v>#DIV/0!</v>
      </c>
      <c r="F340" s="336"/>
      <c r="G340" s="347">
        <f>'ادخال البيانات'!J343</f>
        <v>0</v>
      </c>
      <c r="H340" s="348" t="e">
        <f t="shared" si="92"/>
        <v>#DIV/0!</v>
      </c>
      <c r="I340" s="336"/>
      <c r="J340" s="349">
        <f>'ادخال البيانات'!K343</f>
        <v>0</v>
      </c>
      <c r="K340" s="350" t="e">
        <f t="shared" si="93"/>
        <v>#DIV/0!</v>
      </c>
      <c r="L340" s="336"/>
      <c r="M340" s="351">
        <f>'ادخال البيانات'!L343</f>
        <v>0</v>
      </c>
      <c r="N340" s="352" t="e">
        <f t="shared" si="94"/>
        <v>#DIV/0!</v>
      </c>
      <c r="O340" s="336"/>
      <c r="P340" s="353">
        <f>'ادخال البيانات'!M343</f>
        <v>0</v>
      </c>
      <c r="Q340" s="354" t="e">
        <f t="shared" si="95"/>
        <v>#DIV/0!</v>
      </c>
      <c r="R340" s="56"/>
      <c r="S340" s="345"/>
      <c r="T340" s="56"/>
      <c r="U340" s="345"/>
      <c r="V340" s="56"/>
      <c r="W340" s="345"/>
      <c r="X340" s="56"/>
    </row>
    <row r="341" spans="4:24" hidden="1" x14ac:dyDescent="0.3">
      <c r="D341" s="88">
        <f>'ادخال البيانات'!D344</f>
        <v>0</v>
      </c>
      <c r="E341" s="346" t="e">
        <f t="shared" si="91"/>
        <v>#DIV/0!</v>
      </c>
      <c r="F341" s="336"/>
      <c r="G341" s="347">
        <f>'ادخال البيانات'!J344</f>
        <v>0</v>
      </c>
      <c r="H341" s="348" t="e">
        <f t="shared" si="92"/>
        <v>#DIV/0!</v>
      </c>
      <c r="I341" s="336"/>
      <c r="J341" s="349">
        <f>'ادخال البيانات'!K344</f>
        <v>0</v>
      </c>
      <c r="K341" s="350" t="e">
        <f t="shared" si="93"/>
        <v>#DIV/0!</v>
      </c>
      <c r="L341" s="336"/>
      <c r="M341" s="351">
        <f>'ادخال البيانات'!L344</f>
        <v>0</v>
      </c>
      <c r="N341" s="352" t="e">
        <f t="shared" si="94"/>
        <v>#DIV/0!</v>
      </c>
      <c r="O341" s="336"/>
      <c r="P341" s="353">
        <f>'ادخال البيانات'!M344</f>
        <v>0</v>
      </c>
      <c r="Q341" s="354" t="e">
        <f t="shared" si="95"/>
        <v>#DIV/0!</v>
      </c>
      <c r="R341" s="56"/>
      <c r="S341" s="345"/>
      <c r="T341" s="56"/>
      <c r="U341" s="345"/>
      <c r="V341" s="56"/>
      <c r="W341" s="345"/>
      <c r="X341" s="56"/>
    </row>
    <row r="342" spans="4:24" hidden="1" x14ac:dyDescent="0.3">
      <c r="D342" s="88">
        <f>'ادخال البيانات'!D345</f>
        <v>0</v>
      </c>
      <c r="E342" s="346" t="e">
        <f t="shared" si="91"/>
        <v>#DIV/0!</v>
      </c>
      <c r="F342" s="336"/>
      <c r="G342" s="347">
        <f>'ادخال البيانات'!J345</f>
        <v>0</v>
      </c>
      <c r="H342" s="348" t="e">
        <f t="shared" si="92"/>
        <v>#DIV/0!</v>
      </c>
      <c r="I342" s="336"/>
      <c r="J342" s="349">
        <f>'ادخال البيانات'!K345</f>
        <v>0</v>
      </c>
      <c r="K342" s="350" t="e">
        <f t="shared" si="93"/>
        <v>#DIV/0!</v>
      </c>
      <c r="L342" s="336"/>
      <c r="M342" s="351">
        <f>'ادخال البيانات'!L345</f>
        <v>0</v>
      </c>
      <c r="N342" s="352" t="e">
        <f t="shared" si="94"/>
        <v>#DIV/0!</v>
      </c>
      <c r="O342" s="336"/>
      <c r="P342" s="353">
        <f>'ادخال البيانات'!M345</f>
        <v>0</v>
      </c>
      <c r="Q342" s="354" t="e">
        <f t="shared" si="95"/>
        <v>#DIV/0!</v>
      </c>
      <c r="R342" s="56"/>
      <c r="S342" s="345"/>
      <c r="T342" s="56"/>
      <c r="U342" s="345"/>
      <c r="V342" s="56"/>
      <c r="W342" s="345"/>
      <c r="X342" s="56"/>
    </row>
    <row r="343" spans="4:24" hidden="1" x14ac:dyDescent="0.3">
      <c r="D343" s="88">
        <f>'ادخال البيانات'!D346</f>
        <v>0</v>
      </c>
      <c r="E343" s="346" t="e">
        <f t="shared" si="91"/>
        <v>#DIV/0!</v>
      </c>
      <c r="F343" s="336"/>
      <c r="G343" s="347">
        <f>'ادخال البيانات'!J346</f>
        <v>0</v>
      </c>
      <c r="H343" s="348" t="e">
        <f t="shared" si="92"/>
        <v>#DIV/0!</v>
      </c>
      <c r="I343" s="336"/>
      <c r="J343" s="349">
        <f>'ادخال البيانات'!K346</f>
        <v>0</v>
      </c>
      <c r="K343" s="350" t="e">
        <f t="shared" si="93"/>
        <v>#DIV/0!</v>
      </c>
      <c r="L343" s="336"/>
      <c r="M343" s="351">
        <f>'ادخال البيانات'!L346</f>
        <v>0</v>
      </c>
      <c r="N343" s="352" t="e">
        <f t="shared" si="94"/>
        <v>#DIV/0!</v>
      </c>
      <c r="O343" s="336"/>
      <c r="P343" s="353">
        <f>'ادخال البيانات'!M346</f>
        <v>0</v>
      </c>
      <c r="Q343" s="354" t="e">
        <f t="shared" si="95"/>
        <v>#DIV/0!</v>
      </c>
      <c r="R343" s="56"/>
      <c r="S343" s="345"/>
      <c r="T343" s="56"/>
      <c r="U343" s="345"/>
      <c r="V343" s="56"/>
      <c r="W343" s="345"/>
      <c r="X343" s="56"/>
    </row>
    <row r="344" spans="4:24" hidden="1" x14ac:dyDescent="0.3">
      <c r="D344" s="88">
        <f>'ادخال البيانات'!D347</f>
        <v>0</v>
      </c>
      <c r="E344" s="346" t="e">
        <f t="shared" si="91"/>
        <v>#DIV/0!</v>
      </c>
      <c r="F344" s="336"/>
      <c r="G344" s="347">
        <f>'ادخال البيانات'!J347</f>
        <v>0</v>
      </c>
      <c r="H344" s="348" t="e">
        <f t="shared" si="92"/>
        <v>#DIV/0!</v>
      </c>
      <c r="I344" s="336"/>
      <c r="J344" s="349">
        <f>'ادخال البيانات'!K347</f>
        <v>0</v>
      </c>
      <c r="K344" s="350" t="e">
        <f t="shared" si="93"/>
        <v>#DIV/0!</v>
      </c>
      <c r="L344" s="336"/>
      <c r="M344" s="351">
        <f>'ادخال البيانات'!L347</f>
        <v>0</v>
      </c>
      <c r="N344" s="352" t="e">
        <f t="shared" si="94"/>
        <v>#DIV/0!</v>
      </c>
      <c r="O344" s="336"/>
      <c r="P344" s="353">
        <f>'ادخال البيانات'!M347</f>
        <v>0</v>
      </c>
      <c r="Q344" s="354" t="e">
        <f t="shared" si="95"/>
        <v>#DIV/0!</v>
      </c>
      <c r="R344" s="56"/>
      <c r="S344" s="345"/>
      <c r="T344" s="56"/>
      <c r="U344" s="345"/>
      <c r="V344" s="56"/>
      <c r="W344" s="345"/>
      <c r="X344" s="56"/>
    </row>
    <row r="345" spans="4:24" hidden="1" x14ac:dyDescent="0.3">
      <c r="D345" s="88">
        <f>'ادخال البيانات'!D348</f>
        <v>0</v>
      </c>
      <c r="E345" s="346" t="e">
        <f t="shared" si="91"/>
        <v>#DIV/0!</v>
      </c>
      <c r="F345" s="336"/>
      <c r="G345" s="347">
        <f>'ادخال البيانات'!J348</f>
        <v>0</v>
      </c>
      <c r="H345" s="348" t="e">
        <f t="shared" si="92"/>
        <v>#DIV/0!</v>
      </c>
      <c r="I345" s="336"/>
      <c r="J345" s="349">
        <f>'ادخال البيانات'!K348</f>
        <v>0</v>
      </c>
      <c r="K345" s="350" t="e">
        <f t="shared" si="93"/>
        <v>#DIV/0!</v>
      </c>
      <c r="L345" s="336"/>
      <c r="M345" s="351">
        <f>'ادخال البيانات'!L348</f>
        <v>0</v>
      </c>
      <c r="N345" s="352" t="e">
        <f t="shared" si="94"/>
        <v>#DIV/0!</v>
      </c>
      <c r="O345" s="336"/>
      <c r="P345" s="353">
        <f>'ادخال البيانات'!M348</f>
        <v>0</v>
      </c>
      <c r="Q345" s="354" t="e">
        <f t="shared" si="95"/>
        <v>#DIV/0!</v>
      </c>
      <c r="R345" s="56"/>
      <c r="S345" s="345"/>
      <c r="T345" s="56"/>
      <c r="U345" s="345"/>
      <c r="V345" s="56"/>
      <c r="W345" s="345"/>
      <c r="X345" s="56"/>
    </row>
    <row r="346" spans="4:24" hidden="1" x14ac:dyDescent="0.3">
      <c r="D346" s="88">
        <f>'ادخال البيانات'!D349</f>
        <v>0</v>
      </c>
      <c r="E346" s="346" t="e">
        <f t="shared" si="91"/>
        <v>#DIV/0!</v>
      </c>
      <c r="F346" s="336"/>
      <c r="G346" s="347">
        <f>'ادخال البيانات'!J349</f>
        <v>0</v>
      </c>
      <c r="H346" s="348" t="e">
        <f t="shared" si="92"/>
        <v>#DIV/0!</v>
      </c>
      <c r="I346" s="336"/>
      <c r="J346" s="349">
        <f>'ادخال البيانات'!K349</f>
        <v>0</v>
      </c>
      <c r="K346" s="350" t="e">
        <f t="shared" si="93"/>
        <v>#DIV/0!</v>
      </c>
      <c r="L346" s="336"/>
      <c r="M346" s="351">
        <f>'ادخال البيانات'!L349</f>
        <v>0</v>
      </c>
      <c r="N346" s="352" t="e">
        <f t="shared" si="94"/>
        <v>#DIV/0!</v>
      </c>
      <c r="O346" s="336"/>
      <c r="P346" s="353">
        <f>'ادخال البيانات'!M349</f>
        <v>0</v>
      </c>
      <c r="Q346" s="354" t="e">
        <f t="shared" si="95"/>
        <v>#DIV/0!</v>
      </c>
      <c r="R346" s="56"/>
      <c r="S346" s="345"/>
      <c r="T346" s="56"/>
      <c r="U346" s="345"/>
      <c r="V346" s="56"/>
      <c r="W346" s="345"/>
      <c r="X346" s="56"/>
    </row>
    <row r="347" spans="4:24" hidden="1" x14ac:dyDescent="0.3">
      <c r="D347" s="88">
        <f>'ادخال البيانات'!D350</f>
        <v>0</v>
      </c>
      <c r="E347" s="346" t="e">
        <f t="shared" si="91"/>
        <v>#DIV/0!</v>
      </c>
      <c r="F347" s="336"/>
      <c r="G347" s="347">
        <f>'ادخال البيانات'!J350</f>
        <v>0</v>
      </c>
      <c r="H347" s="348" t="e">
        <f t="shared" si="92"/>
        <v>#DIV/0!</v>
      </c>
      <c r="I347" s="336"/>
      <c r="J347" s="349">
        <f>'ادخال البيانات'!K350</f>
        <v>0</v>
      </c>
      <c r="K347" s="350" t="e">
        <f t="shared" si="93"/>
        <v>#DIV/0!</v>
      </c>
      <c r="L347" s="336"/>
      <c r="M347" s="351">
        <f>'ادخال البيانات'!L350</f>
        <v>0</v>
      </c>
      <c r="N347" s="352" t="e">
        <f t="shared" si="94"/>
        <v>#DIV/0!</v>
      </c>
      <c r="O347" s="336"/>
      <c r="P347" s="353">
        <f>'ادخال البيانات'!M350</f>
        <v>0</v>
      </c>
      <c r="Q347" s="354" t="e">
        <f t="shared" si="95"/>
        <v>#DIV/0!</v>
      </c>
      <c r="R347" s="56"/>
      <c r="S347" s="345"/>
      <c r="T347" s="56"/>
      <c r="U347" s="345"/>
      <c r="V347" s="56"/>
      <c r="W347" s="345"/>
      <c r="X347" s="56"/>
    </row>
    <row r="348" spans="4:24" hidden="1" x14ac:dyDescent="0.3">
      <c r="D348" s="88">
        <f>'ادخال البيانات'!D351</f>
        <v>0</v>
      </c>
      <c r="E348" s="346" t="e">
        <f t="shared" si="91"/>
        <v>#DIV/0!</v>
      </c>
      <c r="F348" s="336"/>
      <c r="G348" s="347">
        <f>'ادخال البيانات'!J351</f>
        <v>0</v>
      </c>
      <c r="H348" s="348" t="e">
        <f t="shared" si="92"/>
        <v>#DIV/0!</v>
      </c>
      <c r="I348" s="336"/>
      <c r="J348" s="349">
        <f>'ادخال البيانات'!K351</f>
        <v>0</v>
      </c>
      <c r="K348" s="350" t="e">
        <f t="shared" si="93"/>
        <v>#DIV/0!</v>
      </c>
      <c r="L348" s="336"/>
      <c r="M348" s="351">
        <f>'ادخال البيانات'!L351</f>
        <v>0</v>
      </c>
      <c r="N348" s="352" t="e">
        <f t="shared" si="94"/>
        <v>#DIV/0!</v>
      </c>
      <c r="O348" s="336"/>
      <c r="P348" s="353">
        <f>'ادخال البيانات'!M351</f>
        <v>0</v>
      </c>
      <c r="Q348" s="354" t="e">
        <f t="shared" si="95"/>
        <v>#DIV/0!</v>
      </c>
      <c r="R348" s="56"/>
      <c r="S348" s="345"/>
      <c r="T348" s="56"/>
      <c r="U348" s="345"/>
      <c r="V348" s="56"/>
      <c r="W348" s="345"/>
      <c r="X348" s="56"/>
    </row>
    <row r="349" spans="4:24" hidden="1" x14ac:dyDescent="0.3">
      <c r="D349" s="88">
        <f>'ادخال البيانات'!D352</f>
        <v>0</v>
      </c>
      <c r="E349" s="346" t="e">
        <f t="shared" si="91"/>
        <v>#DIV/0!</v>
      </c>
      <c r="F349" s="336"/>
      <c r="G349" s="347">
        <f>'ادخال البيانات'!J352</f>
        <v>0</v>
      </c>
      <c r="H349" s="348" t="e">
        <f t="shared" si="92"/>
        <v>#DIV/0!</v>
      </c>
      <c r="I349" s="336"/>
      <c r="J349" s="349">
        <f>'ادخال البيانات'!K352</f>
        <v>0</v>
      </c>
      <c r="K349" s="350" t="e">
        <f t="shared" si="93"/>
        <v>#DIV/0!</v>
      </c>
      <c r="L349" s="336"/>
      <c r="M349" s="351">
        <f>'ادخال البيانات'!L352</f>
        <v>0</v>
      </c>
      <c r="N349" s="352" t="e">
        <f t="shared" si="94"/>
        <v>#DIV/0!</v>
      </c>
      <c r="O349" s="336"/>
      <c r="P349" s="353">
        <f>'ادخال البيانات'!M352</f>
        <v>0</v>
      </c>
      <c r="Q349" s="354" t="e">
        <f t="shared" si="95"/>
        <v>#DIV/0!</v>
      </c>
      <c r="R349" s="56"/>
      <c r="S349" s="345"/>
      <c r="T349" s="56"/>
      <c r="U349" s="345"/>
      <c r="V349" s="56"/>
      <c r="W349" s="345"/>
      <c r="X349" s="56"/>
    </row>
    <row r="350" spans="4:24" hidden="1" x14ac:dyDescent="0.3">
      <c r="D350" s="88">
        <f>'ادخال البيانات'!D353</f>
        <v>0</v>
      </c>
      <c r="E350" s="346" t="e">
        <f t="shared" si="91"/>
        <v>#DIV/0!</v>
      </c>
      <c r="F350" s="336"/>
      <c r="G350" s="347">
        <f>'ادخال البيانات'!J353</f>
        <v>0</v>
      </c>
      <c r="H350" s="348" t="e">
        <f t="shared" si="92"/>
        <v>#DIV/0!</v>
      </c>
      <c r="I350" s="336"/>
      <c r="J350" s="349">
        <f>'ادخال البيانات'!K353</f>
        <v>0</v>
      </c>
      <c r="K350" s="350" t="e">
        <f t="shared" si="93"/>
        <v>#DIV/0!</v>
      </c>
      <c r="L350" s="336"/>
      <c r="M350" s="351">
        <f>'ادخال البيانات'!L353</f>
        <v>0</v>
      </c>
      <c r="N350" s="352" t="e">
        <f t="shared" si="94"/>
        <v>#DIV/0!</v>
      </c>
      <c r="O350" s="336"/>
      <c r="P350" s="353">
        <f>'ادخال البيانات'!M353</f>
        <v>0</v>
      </c>
      <c r="Q350" s="354" t="e">
        <f t="shared" si="95"/>
        <v>#DIV/0!</v>
      </c>
      <c r="R350" s="56"/>
      <c r="S350" s="345"/>
      <c r="T350" s="56"/>
      <c r="U350" s="345"/>
      <c r="V350" s="56"/>
      <c r="W350" s="345"/>
      <c r="X350" s="56"/>
    </row>
    <row r="351" spans="4:24" hidden="1" x14ac:dyDescent="0.3">
      <c r="D351" s="88">
        <f>'ادخال البيانات'!D354</f>
        <v>0</v>
      </c>
      <c r="E351" s="346" t="e">
        <f t="shared" si="91"/>
        <v>#DIV/0!</v>
      </c>
      <c r="F351" s="336"/>
      <c r="G351" s="347">
        <f>'ادخال البيانات'!J354</f>
        <v>0</v>
      </c>
      <c r="H351" s="348" t="e">
        <f t="shared" si="92"/>
        <v>#DIV/0!</v>
      </c>
      <c r="I351" s="336"/>
      <c r="J351" s="349">
        <f>'ادخال البيانات'!K354</f>
        <v>0</v>
      </c>
      <c r="K351" s="350" t="e">
        <f t="shared" si="93"/>
        <v>#DIV/0!</v>
      </c>
      <c r="L351" s="336"/>
      <c r="M351" s="351">
        <f>'ادخال البيانات'!L354</f>
        <v>0</v>
      </c>
      <c r="N351" s="352" t="e">
        <f t="shared" si="94"/>
        <v>#DIV/0!</v>
      </c>
      <c r="O351" s="336"/>
      <c r="P351" s="353">
        <f>'ادخال البيانات'!M354</f>
        <v>0</v>
      </c>
      <c r="Q351" s="354" t="e">
        <f t="shared" si="95"/>
        <v>#DIV/0!</v>
      </c>
      <c r="R351" s="56"/>
      <c r="S351" s="345"/>
      <c r="T351" s="56"/>
      <c r="U351" s="345"/>
      <c r="V351" s="56"/>
      <c r="W351" s="345"/>
      <c r="X351" s="56"/>
    </row>
    <row r="352" spans="4:24" hidden="1" x14ac:dyDescent="0.3">
      <c r="D352" s="88">
        <f>'ادخال البيانات'!D355</f>
        <v>0</v>
      </c>
      <c r="E352" s="346" t="e">
        <f t="shared" si="91"/>
        <v>#DIV/0!</v>
      </c>
      <c r="F352" s="336"/>
      <c r="G352" s="347">
        <f>'ادخال البيانات'!J355</f>
        <v>0</v>
      </c>
      <c r="H352" s="348" t="e">
        <f t="shared" si="92"/>
        <v>#DIV/0!</v>
      </c>
      <c r="I352" s="336"/>
      <c r="J352" s="349">
        <f>'ادخال البيانات'!K355</f>
        <v>0</v>
      </c>
      <c r="K352" s="350" t="e">
        <f t="shared" si="93"/>
        <v>#DIV/0!</v>
      </c>
      <c r="L352" s="336"/>
      <c r="M352" s="351">
        <f>'ادخال البيانات'!L355</f>
        <v>0</v>
      </c>
      <c r="N352" s="352" t="e">
        <f t="shared" si="94"/>
        <v>#DIV/0!</v>
      </c>
      <c r="O352" s="336"/>
      <c r="P352" s="353">
        <f>'ادخال البيانات'!M355</f>
        <v>0</v>
      </c>
      <c r="Q352" s="354" t="e">
        <f t="shared" si="95"/>
        <v>#DIV/0!</v>
      </c>
      <c r="R352" s="56"/>
      <c r="S352" s="345"/>
      <c r="T352" s="56"/>
      <c r="U352" s="345"/>
      <c r="V352" s="56"/>
      <c r="W352" s="345"/>
      <c r="X352" s="56"/>
    </row>
    <row r="353" spans="4:24" hidden="1" x14ac:dyDescent="0.3">
      <c r="D353" s="88">
        <f>'ادخال البيانات'!D356</f>
        <v>0</v>
      </c>
      <c r="E353" s="346" t="e">
        <f t="shared" si="91"/>
        <v>#DIV/0!</v>
      </c>
      <c r="F353" s="336"/>
      <c r="G353" s="347">
        <f>'ادخال البيانات'!J356</f>
        <v>0</v>
      </c>
      <c r="H353" s="348" t="e">
        <f t="shared" si="92"/>
        <v>#DIV/0!</v>
      </c>
      <c r="I353" s="336"/>
      <c r="J353" s="349">
        <f>'ادخال البيانات'!K356</f>
        <v>0</v>
      </c>
      <c r="K353" s="350" t="e">
        <f t="shared" si="93"/>
        <v>#DIV/0!</v>
      </c>
      <c r="L353" s="336"/>
      <c r="M353" s="351">
        <f>'ادخال البيانات'!L356</f>
        <v>0</v>
      </c>
      <c r="N353" s="352" t="e">
        <f t="shared" si="94"/>
        <v>#DIV/0!</v>
      </c>
      <c r="O353" s="336"/>
      <c r="P353" s="353">
        <f>'ادخال البيانات'!M356</f>
        <v>0</v>
      </c>
      <c r="Q353" s="354" t="e">
        <f t="shared" si="95"/>
        <v>#DIV/0!</v>
      </c>
      <c r="R353" s="56"/>
      <c r="S353" s="345"/>
      <c r="T353" s="56"/>
      <c r="U353" s="345"/>
      <c r="V353" s="56"/>
      <c r="W353" s="345"/>
      <c r="X353" s="56"/>
    </row>
    <row r="354" spans="4:24" hidden="1" x14ac:dyDescent="0.3">
      <c r="D354" s="88">
        <f>'ادخال البيانات'!D357</f>
        <v>0</v>
      </c>
      <c r="E354" s="346" t="e">
        <f t="shared" si="91"/>
        <v>#DIV/0!</v>
      </c>
      <c r="F354" s="336"/>
      <c r="G354" s="347">
        <f>'ادخال البيانات'!J357</f>
        <v>0</v>
      </c>
      <c r="H354" s="348" t="e">
        <f t="shared" si="92"/>
        <v>#DIV/0!</v>
      </c>
      <c r="I354" s="336"/>
      <c r="J354" s="349">
        <f>'ادخال البيانات'!K357</f>
        <v>0</v>
      </c>
      <c r="K354" s="350" t="e">
        <f t="shared" si="93"/>
        <v>#DIV/0!</v>
      </c>
      <c r="L354" s="336"/>
      <c r="M354" s="351">
        <f>'ادخال البيانات'!L357</f>
        <v>0</v>
      </c>
      <c r="N354" s="352" t="e">
        <f t="shared" si="94"/>
        <v>#DIV/0!</v>
      </c>
      <c r="O354" s="336"/>
      <c r="P354" s="353">
        <f>'ادخال البيانات'!M357</f>
        <v>0</v>
      </c>
      <c r="Q354" s="354" t="e">
        <f t="shared" si="95"/>
        <v>#DIV/0!</v>
      </c>
      <c r="R354" s="56"/>
      <c r="S354" s="345"/>
      <c r="T354" s="56"/>
      <c r="U354" s="345"/>
      <c r="V354" s="56"/>
      <c r="W354" s="345"/>
      <c r="X354" s="56"/>
    </row>
    <row r="355" spans="4:24" hidden="1" x14ac:dyDescent="0.3">
      <c r="D355" s="88">
        <f>'ادخال البيانات'!D358</f>
        <v>0</v>
      </c>
      <c r="E355" s="346" t="e">
        <f t="shared" si="91"/>
        <v>#DIV/0!</v>
      </c>
      <c r="F355" s="336"/>
      <c r="G355" s="347">
        <f>'ادخال البيانات'!J358</f>
        <v>0</v>
      </c>
      <c r="H355" s="348" t="e">
        <f t="shared" ref="H355:H370" si="96">G355/$S$8</f>
        <v>#DIV/0!</v>
      </c>
      <c r="I355" s="336"/>
      <c r="J355" s="349">
        <f>'ادخال البيانات'!K358</f>
        <v>0</v>
      </c>
      <c r="K355" s="350" t="e">
        <f t="shared" ref="K355:K370" si="97">J355/$S$8</f>
        <v>#DIV/0!</v>
      </c>
      <c r="L355" s="336"/>
      <c r="M355" s="351">
        <f>'ادخال البيانات'!L358</f>
        <v>0</v>
      </c>
      <c r="N355" s="352" t="e">
        <f t="shared" ref="N355:N370" si="98">M355/$S$8</f>
        <v>#DIV/0!</v>
      </c>
      <c r="O355" s="336"/>
      <c r="P355" s="353">
        <f>'ادخال البيانات'!M358</f>
        <v>0</v>
      </c>
      <c r="Q355" s="354" t="e">
        <f t="shared" ref="Q355:Q370" si="99">P355/$S$8</f>
        <v>#DIV/0!</v>
      </c>
      <c r="R355" s="56"/>
      <c r="S355" s="345"/>
      <c r="T355" s="56"/>
      <c r="U355" s="345"/>
      <c r="V355" s="56"/>
      <c r="W355" s="345"/>
      <c r="X355" s="56"/>
    </row>
    <row r="356" spans="4:24" hidden="1" x14ac:dyDescent="0.3">
      <c r="D356" s="88">
        <f>'ادخال البيانات'!D359</f>
        <v>0</v>
      </c>
      <c r="E356" s="346" t="e">
        <f t="shared" si="91"/>
        <v>#DIV/0!</v>
      </c>
      <c r="F356" s="336"/>
      <c r="G356" s="347">
        <f>'ادخال البيانات'!J359</f>
        <v>0</v>
      </c>
      <c r="H356" s="348" t="e">
        <f t="shared" si="96"/>
        <v>#DIV/0!</v>
      </c>
      <c r="I356" s="336"/>
      <c r="J356" s="349">
        <f>'ادخال البيانات'!K359</f>
        <v>0</v>
      </c>
      <c r="K356" s="350" t="e">
        <f t="shared" si="97"/>
        <v>#DIV/0!</v>
      </c>
      <c r="L356" s="336"/>
      <c r="M356" s="351">
        <f>'ادخال البيانات'!L359</f>
        <v>0</v>
      </c>
      <c r="N356" s="352" t="e">
        <f t="shared" si="98"/>
        <v>#DIV/0!</v>
      </c>
      <c r="O356" s="336"/>
      <c r="P356" s="353">
        <f>'ادخال البيانات'!M359</f>
        <v>0</v>
      </c>
      <c r="Q356" s="354" t="e">
        <f t="shared" si="99"/>
        <v>#DIV/0!</v>
      </c>
      <c r="R356" s="56"/>
      <c r="S356" s="345"/>
      <c r="T356" s="56"/>
      <c r="U356" s="345"/>
      <c r="V356" s="56"/>
      <c r="W356" s="345"/>
      <c r="X356" s="56"/>
    </row>
    <row r="357" spans="4:24" hidden="1" x14ac:dyDescent="0.3">
      <c r="D357" s="88">
        <f>'ادخال البيانات'!D360</f>
        <v>0</v>
      </c>
      <c r="E357" s="346" t="e">
        <f t="shared" si="91"/>
        <v>#DIV/0!</v>
      </c>
      <c r="F357" s="336"/>
      <c r="G357" s="347">
        <f>'ادخال البيانات'!J360</f>
        <v>0</v>
      </c>
      <c r="H357" s="348" t="e">
        <f t="shared" si="96"/>
        <v>#DIV/0!</v>
      </c>
      <c r="I357" s="336"/>
      <c r="J357" s="349">
        <f>'ادخال البيانات'!K360</f>
        <v>0</v>
      </c>
      <c r="K357" s="350" t="e">
        <f t="shared" si="97"/>
        <v>#DIV/0!</v>
      </c>
      <c r="L357" s="336"/>
      <c r="M357" s="351">
        <f>'ادخال البيانات'!L360</f>
        <v>0</v>
      </c>
      <c r="N357" s="352" t="e">
        <f t="shared" si="98"/>
        <v>#DIV/0!</v>
      </c>
      <c r="O357" s="336"/>
      <c r="P357" s="353">
        <f>'ادخال البيانات'!M360</f>
        <v>0</v>
      </c>
      <c r="Q357" s="354" t="e">
        <f t="shared" si="99"/>
        <v>#DIV/0!</v>
      </c>
      <c r="R357" s="56"/>
      <c r="S357" s="345"/>
      <c r="T357" s="56"/>
      <c r="U357" s="345"/>
      <c r="V357" s="56"/>
      <c r="W357" s="345"/>
      <c r="X357" s="56"/>
    </row>
    <row r="358" spans="4:24" hidden="1" x14ac:dyDescent="0.3">
      <c r="D358" s="88">
        <f>'ادخال البيانات'!D361</f>
        <v>0</v>
      </c>
      <c r="E358" s="346" t="e">
        <f t="shared" si="91"/>
        <v>#DIV/0!</v>
      </c>
      <c r="F358" s="336"/>
      <c r="G358" s="347">
        <f>'ادخال البيانات'!J361</f>
        <v>0</v>
      </c>
      <c r="H358" s="348" t="e">
        <f t="shared" si="96"/>
        <v>#DIV/0!</v>
      </c>
      <c r="I358" s="336"/>
      <c r="J358" s="349">
        <f>'ادخال البيانات'!K361</f>
        <v>0</v>
      </c>
      <c r="K358" s="350" t="e">
        <f t="shared" si="97"/>
        <v>#DIV/0!</v>
      </c>
      <c r="L358" s="336"/>
      <c r="M358" s="351">
        <f>'ادخال البيانات'!L361</f>
        <v>0</v>
      </c>
      <c r="N358" s="352" t="e">
        <f t="shared" si="98"/>
        <v>#DIV/0!</v>
      </c>
      <c r="O358" s="336"/>
      <c r="P358" s="353">
        <f>'ادخال البيانات'!M361</f>
        <v>0</v>
      </c>
      <c r="Q358" s="354" t="e">
        <f t="shared" si="99"/>
        <v>#DIV/0!</v>
      </c>
      <c r="R358" s="56"/>
      <c r="S358" s="345"/>
      <c r="T358" s="56"/>
      <c r="U358" s="345"/>
      <c r="V358" s="56"/>
      <c r="W358" s="345"/>
      <c r="X358" s="56"/>
    </row>
    <row r="359" spans="4:24" hidden="1" x14ac:dyDescent="0.3">
      <c r="D359" s="88">
        <f>'ادخال البيانات'!D362</f>
        <v>0</v>
      </c>
      <c r="E359" s="346" t="e">
        <f t="shared" si="91"/>
        <v>#DIV/0!</v>
      </c>
      <c r="F359" s="336"/>
      <c r="G359" s="347">
        <f>'ادخال البيانات'!J362</f>
        <v>0</v>
      </c>
      <c r="H359" s="348" t="e">
        <f t="shared" si="96"/>
        <v>#DIV/0!</v>
      </c>
      <c r="I359" s="336"/>
      <c r="J359" s="349">
        <f>'ادخال البيانات'!K362</f>
        <v>0</v>
      </c>
      <c r="K359" s="350" t="e">
        <f t="shared" si="97"/>
        <v>#DIV/0!</v>
      </c>
      <c r="L359" s="336"/>
      <c r="M359" s="351">
        <f>'ادخال البيانات'!L362</f>
        <v>0</v>
      </c>
      <c r="N359" s="352" t="e">
        <f t="shared" si="98"/>
        <v>#DIV/0!</v>
      </c>
      <c r="O359" s="336"/>
      <c r="P359" s="353">
        <f>'ادخال البيانات'!M362</f>
        <v>0</v>
      </c>
      <c r="Q359" s="354" t="e">
        <f t="shared" si="99"/>
        <v>#DIV/0!</v>
      </c>
      <c r="R359" s="56"/>
      <c r="S359" s="345"/>
      <c r="T359" s="56"/>
      <c r="U359" s="345"/>
      <c r="V359" s="56"/>
      <c r="W359" s="345"/>
      <c r="X359" s="56"/>
    </row>
    <row r="360" spans="4:24" hidden="1" x14ac:dyDescent="0.3">
      <c r="D360" s="88">
        <f>'ادخال البيانات'!D363</f>
        <v>0</v>
      </c>
      <c r="E360" s="346" t="e">
        <f t="shared" si="91"/>
        <v>#DIV/0!</v>
      </c>
      <c r="F360" s="336"/>
      <c r="G360" s="347">
        <f>'ادخال البيانات'!J363</f>
        <v>0</v>
      </c>
      <c r="H360" s="348" t="e">
        <f t="shared" si="96"/>
        <v>#DIV/0!</v>
      </c>
      <c r="I360" s="336"/>
      <c r="J360" s="349">
        <f>'ادخال البيانات'!K363</f>
        <v>0</v>
      </c>
      <c r="K360" s="350" t="e">
        <f t="shared" si="97"/>
        <v>#DIV/0!</v>
      </c>
      <c r="L360" s="336"/>
      <c r="M360" s="351">
        <f>'ادخال البيانات'!L363</f>
        <v>0</v>
      </c>
      <c r="N360" s="352" t="e">
        <f t="shared" si="98"/>
        <v>#DIV/0!</v>
      </c>
      <c r="O360" s="336"/>
      <c r="P360" s="353">
        <f>'ادخال البيانات'!M363</f>
        <v>0</v>
      </c>
      <c r="Q360" s="354" t="e">
        <f t="shared" si="99"/>
        <v>#DIV/0!</v>
      </c>
      <c r="R360" s="56"/>
      <c r="S360" s="345"/>
      <c r="T360" s="56"/>
      <c r="U360" s="345"/>
      <c r="V360" s="56"/>
      <c r="W360" s="345"/>
      <c r="X360" s="56"/>
    </row>
    <row r="361" spans="4:24" hidden="1" x14ac:dyDescent="0.3">
      <c r="D361" s="88">
        <f>'ادخال البيانات'!D364</f>
        <v>0</v>
      </c>
      <c r="E361" s="346" t="e">
        <f t="shared" si="91"/>
        <v>#DIV/0!</v>
      </c>
      <c r="F361" s="336"/>
      <c r="G361" s="347">
        <f>'ادخال البيانات'!J364</f>
        <v>0</v>
      </c>
      <c r="H361" s="348" t="e">
        <f t="shared" si="96"/>
        <v>#DIV/0!</v>
      </c>
      <c r="I361" s="336"/>
      <c r="J361" s="349">
        <f>'ادخال البيانات'!K364</f>
        <v>0</v>
      </c>
      <c r="K361" s="350" t="e">
        <f t="shared" si="97"/>
        <v>#DIV/0!</v>
      </c>
      <c r="L361" s="336"/>
      <c r="M361" s="351">
        <f>'ادخال البيانات'!L364</f>
        <v>0</v>
      </c>
      <c r="N361" s="352" t="e">
        <f t="shared" si="98"/>
        <v>#DIV/0!</v>
      </c>
      <c r="O361" s="336"/>
      <c r="P361" s="353">
        <f>'ادخال البيانات'!M364</f>
        <v>0</v>
      </c>
      <c r="Q361" s="354" t="e">
        <f t="shared" si="99"/>
        <v>#DIV/0!</v>
      </c>
      <c r="R361" s="56"/>
      <c r="S361" s="345"/>
      <c r="T361" s="56"/>
      <c r="U361" s="345"/>
      <c r="V361" s="56"/>
      <c r="W361" s="345"/>
      <c r="X361" s="56"/>
    </row>
    <row r="362" spans="4:24" hidden="1" x14ac:dyDescent="0.3">
      <c r="D362" s="88">
        <f>'ادخال البيانات'!D365</f>
        <v>0</v>
      </c>
      <c r="E362" s="346" t="e">
        <f t="shared" si="91"/>
        <v>#DIV/0!</v>
      </c>
      <c r="F362" s="336"/>
      <c r="G362" s="347">
        <f>'ادخال البيانات'!J365</f>
        <v>0</v>
      </c>
      <c r="H362" s="348" t="e">
        <f t="shared" si="96"/>
        <v>#DIV/0!</v>
      </c>
      <c r="I362" s="336"/>
      <c r="J362" s="349">
        <f>'ادخال البيانات'!K365</f>
        <v>0</v>
      </c>
      <c r="K362" s="350" t="e">
        <f t="shared" si="97"/>
        <v>#DIV/0!</v>
      </c>
      <c r="L362" s="336"/>
      <c r="M362" s="351">
        <f>'ادخال البيانات'!L365</f>
        <v>0</v>
      </c>
      <c r="N362" s="352" t="e">
        <f t="shared" si="98"/>
        <v>#DIV/0!</v>
      </c>
      <c r="O362" s="336"/>
      <c r="P362" s="353">
        <f>'ادخال البيانات'!M365</f>
        <v>0</v>
      </c>
      <c r="Q362" s="354" t="e">
        <f t="shared" si="99"/>
        <v>#DIV/0!</v>
      </c>
      <c r="R362" s="56"/>
      <c r="S362" s="345"/>
      <c r="T362" s="56"/>
      <c r="U362" s="345"/>
      <c r="V362" s="56"/>
      <c r="W362" s="345"/>
      <c r="X362" s="56"/>
    </row>
    <row r="363" spans="4:24" hidden="1" x14ac:dyDescent="0.3">
      <c r="D363" s="88">
        <f>'ادخال البيانات'!D366</f>
        <v>0</v>
      </c>
      <c r="E363" s="346" t="e">
        <f t="shared" si="91"/>
        <v>#DIV/0!</v>
      </c>
      <c r="F363" s="336"/>
      <c r="G363" s="347">
        <f>'ادخال البيانات'!J366</f>
        <v>0</v>
      </c>
      <c r="H363" s="348" t="e">
        <f t="shared" si="96"/>
        <v>#DIV/0!</v>
      </c>
      <c r="I363" s="336"/>
      <c r="J363" s="349">
        <f>'ادخال البيانات'!K366</f>
        <v>0</v>
      </c>
      <c r="K363" s="350" t="e">
        <f t="shared" si="97"/>
        <v>#DIV/0!</v>
      </c>
      <c r="L363" s="336"/>
      <c r="M363" s="351">
        <f>'ادخال البيانات'!L366</f>
        <v>0</v>
      </c>
      <c r="N363" s="352" t="e">
        <f t="shared" si="98"/>
        <v>#DIV/0!</v>
      </c>
      <c r="O363" s="336"/>
      <c r="P363" s="353">
        <f>'ادخال البيانات'!M366</f>
        <v>0</v>
      </c>
      <c r="Q363" s="354" t="e">
        <f t="shared" si="99"/>
        <v>#DIV/0!</v>
      </c>
      <c r="R363" s="56"/>
      <c r="S363" s="345"/>
      <c r="T363" s="56"/>
      <c r="U363" s="345"/>
      <c r="V363" s="56"/>
      <c r="W363" s="345"/>
      <c r="X363" s="56"/>
    </row>
    <row r="364" spans="4:24" hidden="1" x14ac:dyDescent="0.3">
      <c r="D364" s="88">
        <f>'ادخال البيانات'!D367</f>
        <v>0</v>
      </c>
      <c r="E364" s="346" t="e">
        <f t="shared" si="91"/>
        <v>#DIV/0!</v>
      </c>
      <c r="F364" s="336"/>
      <c r="G364" s="347">
        <f>'ادخال البيانات'!J367</f>
        <v>0</v>
      </c>
      <c r="H364" s="348" t="e">
        <f t="shared" si="96"/>
        <v>#DIV/0!</v>
      </c>
      <c r="I364" s="336"/>
      <c r="J364" s="349">
        <f>'ادخال البيانات'!K367</f>
        <v>0</v>
      </c>
      <c r="K364" s="350" t="e">
        <f t="shared" si="97"/>
        <v>#DIV/0!</v>
      </c>
      <c r="L364" s="336"/>
      <c r="M364" s="351">
        <f>'ادخال البيانات'!L367</f>
        <v>0</v>
      </c>
      <c r="N364" s="352" t="e">
        <f t="shared" si="98"/>
        <v>#DIV/0!</v>
      </c>
      <c r="O364" s="336"/>
      <c r="P364" s="353">
        <f>'ادخال البيانات'!M367</f>
        <v>0</v>
      </c>
      <c r="Q364" s="354" t="e">
        <f t="shared" si="99"/>
        <v>#DIV/0!</v>
      </c>
      <c r="R364" s="56"/>
      <c r="S364" s="345"/>
      <c r="T364" s="56"/>
      <c r="U364" s="345"/>
      <c r="V364" s="56"/>
      <c r="W364" s="345"/>
      <c r="X364" s="56"/>
    </row>
    <row r="365" spans="4:24" hidden="1" x14ac:dyDescent="0.3">
      <c r="D365" s="88">
        <f>'ادخال البيانات'!D368</f>
        <v>0</v>
      </c>
      <c r="E365" s="346" t="e">
        <f t="shared" si="91"/>
        <v>#DIV/0!</v>
      </c>
      <c r="F365" s="336"/>
      <c r="G365" s="347">
        <f>'ادخال البيانات'!J368</f>
        <v>0</v>
      </c>
      <c r="H365" s="348" t="e">
        <f t="shared" si="96"/>
        <v>#DIV/0!</v>
      </c>
      <c r="I365" s="336"/>
      <c r="J365" s="349">
        <f>'ادخال البيانات'!K368</f>
        <v>0</v>
      </c>
      <c r="K365" s="350" t="e">
        <f t="shared" si="97"/>
        <v>#DIV/0!</v>
      </c>
      <c r="L365" s="336"/>
      <c r="M365" s="351">
        <f>'ادخال البيانات'!L368</f>
        <v>0</v>
      </c>
      <c r="N365" s="352" t="e">
        <f t="shared" si="98"/>
        <v>#DIV/0!</v>
      </c>
      <c r="O365" s="336"/>
      <c r="P365" s="353">
        <f>'ادخال البيانات'!M368</f>
        <v>0</v>
      </c>
      <c r="Q365" s="354" t="e">
        <f t="shared" si="99"/>
        <v>#DIV/0!</v>
      </c>
      <c r="R365" s="56"/>
      <c r="S365" s="345"/>
      <c r="T365" s="56"/>
      <c r="U365" s="345"/>
      <c r="V365" s="56"/>
      <c r="W365" s="345"/>
      <c r="X365" s="56"/>
    </row>
    <row r="366" spans="4:24" hidden="1" x14ac:dyDescent="0.3">
      <c r="D366" s="88">
        <f>'ادخال البيانات'!D369</f>
        <v>0</v>
      </c>
      <c r="E366" s="346" t="e">
        <f t="shared" si="91"/>
        <v>#DIV/0!</v>
      </c>
      <c r="F366" s="336"/>
      <c r="G366" s="347">
        <f>'ادخال البيانات'!J369</f>
        <v>0</v>
      </c>
      <c r="H366" s="348" t="e">
        <f t="shared" si="96"/>
        <v>#DIV/0!</v>
      </c>
      <c r="I366" s="336"/>
      <c r="J366" s="349">
        <f>'ادخال البيانات'!K369</f>
        <v>0</v>
      </c>
      <c r="K366" s="350" t="e">
        <f t="shared" si="97"/>
        <v>#DIV/0!</v>
      </c>
      <c r="L366" s="336"/>
      <c r="M366" s="351">
        <f>'ادخال البيانات'!L369</f>
        <v>0</v>
      </c>
      <c r="N366" s="352" t="e">
        <f t="shared" si="98"/>
        <v>#DIV/0!</v>
      </c>
      <c r="O366" s="336"/>
      <c r="P366" s="353">
        <f>'ادخال البيانات'!M369</f>
        <v>0</v>
      </c>
      <c r="Q366" s="354" t="e">
        <f t="shared" si="99"/>
        <v>#DIV/0!</v>
      </c>
      <c r="R366" s="56"/>
      <c r="S366" s="345"/>
      <c r="T366" s="56"/>
      <c r="U366" s="345"/>
      <c r="V366" s="56"/>
      <c r="W366" s="345"/>
      <c r="X366" s="56"/>
    </row>
    <row r="367" spans="4:24" hidden="1" x14ac:dyDescent="0.3">
      <c r="D367" s="88">
        <f>'ادخال البيانات'!D370</f>
        <v>0</v>
      </c>
      <c r="E367" s="346" t="e">
        <f t="shared" si="91"/>
        <v>#DIV/0!</v>
      </c>
      <c r="F367" s="336"/>
      <c r="G367" s="347">
        <f>'ادخال البيانات'!J370</f>
        <v>0</v>
      </c>
      <c r="H367" s="348" t="e">
        <f t="shared" si="96"/>
        <v>#DIV/0!</v>
      </c>
      <c r="I367" s="336"/>
      <c r="J367" s="349">
        <f>'ادخال البيانات'!K370</f>
        <v>0</v>
      </c>
      <c r="K367" s="350" t="e">
        <f t="shared" si="97"/>
        <v>#DIV/0!</v>
      </c>
      <c r="L367" s="336"/>
      <c r="M367" s="351">
        <f>'ادخال البيانات'!L370</f>
        <v>0</v>
      </c>
      <c r="N367" s="352" t="e">
        <f t="shared" si="98"/>
        <v>#DIV/0!</v>
      </c>
      <c r="O367" s="336"/>
      <c r="P367" s="353">
        <f>'ادخال البيانات'!M370</f>
        <v>0</v>
      </c>
      <c r="Q367" s="354" t="e">
        <f t="shared" si="99"/>
        <v>#DIV/0!</v>
      </c>
      <c r="R367" s="56"/>
      <c r="S367" s="345"/>
      <c r="T367" s="56"/>
      <c r="U367" s="345"/>
      <c r="V367" s="56"/>
      <c r="W367" s="345"/>
      <c r="X367" s="56"/>
    </row>
    <row r="368" spans="4:24" hidden="1" x14ac:dyDescent="0.3">
      <c r="D368" s="88">
        <f>'ادخال البيانات'!D371</f>
        <v>0</v>
      </c>
      <c r="E368" s="346" t="e">
        <f t="shared" si="91"/>
        <v>#DIV/0!</v>
      </c>
      <c r="F368" s="336"/>
      <c r="G368" s="347">
        <f>'ادخال البيانات'!J371</f>
        <v>0</v>
      </c>
      <c r="H368" s="348" t="e">
        <f t="shared" si="96"/>
        <v>#DIV/0!</v>
      </c>
      <c r="I368" s="336"/>
      <c r="J368" s="349">
        <f>'ادخال البيانات'!K371</f>
        <v>0</v>
      </c>
      <c r="K368" s="350" t="e">
        <f t="shared" si="97"/>
        <v>#DIV/0!</v>
      </c>
      <c r="L368" s="336"/>
      <c r="M368" s="351">
        <f>'ادخال البيانات'!L371</f>
        <v>0</v>
      </c>
      <c r="N368" s="352" t="e">
        <f t="shared" si="98"/>
        <v>#DIV/0!</v>
      </c>
      <c r="O368" s="336"/>
      <c r="P368" s="353">
        <f>'ادخال البيانات'!M371</f>
        <v>0</v>
      </c>
      <c r="Q368" s="354" t="e">
        <f t="shared" si="99"/>
        <v>#DIV/0!</v>
      </c>
      <c r="R368" s="56"/>
      <c r="S368" s="345"/>
      <c r="T368" s="56"/>
      <c r="U368" s="345"/>
      <c r="V368" s="56"/>
      <c r="W368" s="345"/>
      <c r="X368" s="56"/>
    </row>
    <row r="369" spans="4:24" hidden="1" x14ac:dyDescent="0.3">
      <c r="D369" s="88">
        <f>'ادخال البيانات'!D372</f>
        <v>0</v>
      </c>
      <c r="E369" s="346" t="e">
        <f t="shared" si="91"/>
        <v>#DIV/0!</v>
      </c>
      <c r="F369" s="336"/>
      <c r="G369" s="347">
        <f>'ادخال البيانات'!J372</f>
        <v>0</v>
      </c>
      <c r="H369" s="348" t="e">
        <f t="shared" si="96"/>
        <v>#DIV/0!</v>
      </c>
      <c r="I369" s="336"/>
      <c r="J369" s="349">
        <f>'ادخال البيانات'!K372</f>
        <v>0</v>
      </c>
      <c r="K369" s="350" t="e">
        <f t="shared" si="97"/>
        <v>#DIV/0!</v>
      </c>
      <c r="L369" s="336"/>
      <c r="M369" s="351">
        <f>'ادخال البيانات'!L372</f>
        <v>0</v>
      </c>
      <c r="N369" s="352" t="e">
        <f t="shared" si="98"/>
        <v>#DIV/0!</v>
      </c>
      <c r="O369" s="336"/>
      <c r="P369" s="353">
        <f>'ادخال البيانات'!M372</f>
        <v>0</v>
      </c>
      <c r="Q369" s="354" t="e">
        <f t="shared" si="99"/>
        <v>#DIV/0!</v>
      </c>
      <c r="R369" s="56"/>
      <c r="S369" s="345"/>
      <c r="T369" s="56"/>
      <c r="U369" s="345"/>
      <c r="V369" s="56"/>
      <c r="W369" s="345"/>
      <c r="X369" s="56"/>
    </row>
    <row r="370" spans="4:24" hidden="1" x14ac:dyDescent="0.3">
      <c r="D370" s="88">
        <f>'ادخال البيانات'!D373</f>
        <v>0</v>
      </c>
      <c r="E370" s="346" t="e">
        <f t="shared" si="91"/>
        <v>#DIV/0!</v>
      </c>
      <c r="F370" s="336"/>
      <c r="G370" s="347">
        <f>'ادخال البيانات'!J373</f>
        <v>0</v>
      </c>
      <c r="H370" s="348" t="e">
        <f t="shared" si="96"/>
        <v>#DIV/0!</v>
      </c>
      <c r="I370" s="336"/>
      <c r="J370" s="349">
        <f>'ادخال البيانات'!K373</f>
        <v>0</v>
      </c>
      <c r="K370" s="350" t="e">
        <f t="shared" si="97"/>
        <v>#DIV/0!</v>
      </c>
      <c r="L370" s="336"/>
      <c r="M370" s="351">
        <f>'ادخال البيانات'!L373</f>
        <v>0</v>
      </c>
      <c r="N370" s="352" t="e">
        <f t="shared" si="98"/>
        <v>#DIV/0!</v>
      </c>
      <c r="O370" s="336"/>
      <c r="P370" s="353">
        <f>'ادخال البيانات'!M373</f>
        <v>0</v>
      </c>
      <c r="Q370" s="354" t="e">
        <f t="shared" si="99"/>
        <v>#DIV/0!</v>
      </c>
      <c r="R370" s="56"/>
      <c r="S370" s="345"/>
      <c r="T370" s="56"/>
      <c r="U370" s="345"/>
      <c r="V370" s="56"/>
      <c r="W370" s="345"/>
      <c r="X370" s="56"/>
    </row>
    <row r="371" spans="4:24" hidden="1" x14ac:dyDescent="0.3">
      <c r="D371" s="88">
        <f>'ادخال البيانات'!D374</f>
        <v>0</v>
      </c>
      <c r="E371" s="346" t="e">
        <f t="shared" si="91"/>
        <v>#DIV/0!</v>
      </c>
      <c r="F371" s="336"/>
      <c r="G371" s="347">
        <f>'ادخال البيانات'!J374</f>
        <v>0</v>
      </c>
      <c r="H371" s="348" t="e">
        <f t="shared" ref="H371:H386" si="100">G371/$S$8</f>
        <v>#DIV/0!</v>
      </c>
      <c r="I371" s="336"/>
      <c r="J371" s="349">
        <f>'ادخال البيانات'!K374</f>
        <v>0</v>
      </c>
      <c r="K371" s="350" t="e">
        <f t="shared" ref="K371:K386" si="101">J371/$S$8</f>
        <v>#DIV/0!</v>
      </c>
      <c r="L371" s="336"/>
      <c r="M371" s="351">
        <f>'ادخال البيانات'!L374</f>
        <v>0</v>
      </c>
      <c r="N371" s="352" t="e">
        <f t="shared" ref="N371:N386" si="102">M371/$S$8</f>
        <v>#DIV/0!</v>
      </c>
      <c r="O371" s="336"/>
      <c r="P371" s="353">
        <f>'ادخال البيانات'!M374</f>
        <v>0</v>
      </c>
      <c r="Q371" s="354" t="e">
        <f t="shared" ref="Q371:Q386" si="103">P371/$S$8</f>
        <v>#DIV/0!</v>
      </c>
      <c r="R371" s="56"/>
      <c r="S371" s="345"/>
      <c r="T371" s="56"/>
      <c r="U371" s="345"/>
      <c r="V371" s="56"/>
      <c r="W371" s="345"/>
      <c r="X371" s="56"/>
    </row>
    <row r="372" spans="4:24" hidden="1" x14ac:dyDescent="0.3">
      <c r="D372" s="88">
        <f>'ادخال البيانات'!D375</f>
        <v>0</v>
      </c>
      <c r="E372" s="346" t="e">
        <f t="shared" si="91"/>
        <v>#DIV/0!</v>
      </c>
      <c r="F372" s="336"/>
      <c r="G372" s="347">
        <f>'ادخال البيانات'!J375</f>
        <v>0</v>
      </c>
      <c r="H372" s="348" t="e">
        <f t="shared" si="100"/>
        <v>#DIV/0!</v>
      </c>
      <c r="I372" s="336"/>
      <c r="J372" s="349">
        <f>'ادخال البيانات'!K375</f>
        <v>0</v>
      </c>
      <c r="K372" s="350" t="e">
        <f t="shared" si="101"/>
        <v>#DIV/0!</v>
      </c>
      <c r="L372" s="336"/>
      <c r="M372" s="351">
        <f>'ادخال البيانات'!L375</f>
        <v>0</v>
      </c>
      <c r="N372" s="352" t="e">
        <f t="shared" si="102"/>
        <v>#DIV/0!</v>
      </c>
      <c r="O372" s="336"/>
      <c r="P372" s="353">
        <f>'ادخال البيانات'!M375</f>
        <v>0</v>
      </c>
      <c r="Q372" s="354" t="e">
        <f t="shared" si="103"/>
        <v>#DIV/0!</v>
      </c>
      <c r="R372" s="56"/>
      <c r="S372" s="345"/>
      <c r="T372" s="56"/>
      <c r="U372" s="345"/>
      <c r="V372" s="56"/>
      <c r="W372" s="345"/>
      <c r="X372" s="56"/>
    </row>
    <row r="373" spans="4:24" hidden="1" x14ac:dyDescent="0.3">
      <c r="D373" s="88">
        <f>'ادخال البيانات'!D376</f>
        <v>0</v>
      </c>
      <c r="E373" s="346" t="e">
        <f t="shared" si="91"/>
        <v>#DIV/0!</v>
      </c>
      <c r="F373" s="336"/>
      <c r="G373" s="347">
        <f>'ادخال البيانات'!J376</f>
        <v>0</v>
      </c>
      <c r="H373" s="348" t="e">
        <f t="shared" si="100"/>
        <v>#DIV/0!</v>
      </c>
      <c r="I373" s="336"/>
      <c r="J373" s="349">
        <f>'ادخال البيانات'!K376</f>
        <v>0</v>
      </c>
      <c r="K373" s="350" t="e">
        <f t="shared" si="101"/>
        <v>#DIV/0!</v>
      </c>
      <c r="L373" s="336"/>
      <c r="M373" s="351">
        <f>'ادخال البيانات'!L376</f>
        <v>0</v>
      </c>
      <c r="N373" s="352" t="e">
        <f t="shared" si="102"/>
        <v>#DIV/0!</v>
      </c>
      <c r="O373" s="336"/>
      <c r="P373" s="353">
        <f>'ادخال البيانات'!M376</f>
        <v>0</v>
      </c>
      <c r="Q373" s="354" t="e">
        <f t="shared" si="103"/>
        <v>#DIV/0!</v>
      </c>
      <c r="R373" s="56"/>
      <c r="S373" s="345"/>
      <c r="T373" s="56"/>
      <c r="U373" s="345"/>
      <c r="V373" s="56"/>
      <c r="W373" s="345"/>
      <c r="X373" s="56"/>
    </row>
    <row r="374" spans="4:24" hidden="1" x14ac:dyDescent="0.3">
      <c r="D374" s="88">
        <f>'ادخال البيانات'!D377</f>
        <v>0</v>
      </c>
      <c r="E374" s="346" t="e">
        <f t="shared" si="91"/>
        <v>#DIV/0!</v>
      </c>
      <c r="F374" s="336"/>
      <c r="G374" s="347">
        <f>'ادخال البيانات'!J377</f>
        <v>0</v>
      </c>
      <c r="H374" s="348" t="e">
        <f t="shared" si="100"/>
        <v>#DIV/0!</v>
      </c>
      <c r="I374" s="336"/>
      <c r="J374" s="349">
        <f>'ادخال البيانات'!K377</f>
        <v>0</v>
      </c>
      <c r="K374" s="350" t="e">
        <f t="shared" si="101"/>
        <v>#DIV/0!</v>
      </c>
      <c r="L374" s="336"/>
      <c r="M374" s="351">
        <f>'ادخال البيانات'!L377</f>
        <v>0</v>
      </c>
      <c r="N374" s="352" t="e">
        <f t="shared" si="102"/>
        <v>#DIV/0!</v>
      </c>
      <c r="O374" s="336"/>
      <c r="P374" s="353">
        <f>'ادخال البيانات'!M377</f>
        <v>0</v>
      </c>
      <c r="Q374" s="354" t="e">
        <f t="shared" si="103"/>
        <v>#DIV/0!</v>
      </c>
      <c r="R374" s="56"/>
      <c r="S374" s="345"/>
      <c r="T374" s="56"/>
      <c r="U374" s="345"/>
      <c r="V374" s="56"/>
      <c r="W374" s="345"/>
      <c r="X374" s="56"/>
    </row>
    <row r="375" spans="4:24" hidden="1" x14ac:dyDescent="0.3">
      <c r="D375" s="88">
        <f>'ادخال البيانات'!D378</f>
        <v>0</v>
      </c>
      <c r="E375" s="346" t="e">
        <f t="shared" si="91"/>
        <v>#DIV/0!</v>
      </c>
      <c r="F375" s="336"/>
      <c r="G375" s="347">
        <f>'ادخال البيانات'!J378</f>
        <v>0</v>
      </c>
      <c r="H375" s="348" t="e">
        <f t="shared" si="100"/>
        <v>#DIV/0!</v>
      </c>
      <c r="I375" s="336"/>
      <c r="J375" s="349">
        <f>'ادخال البيانات'!K378</f>
        <v>0</v>
      </c>
      <c r="K375" s="350" t="e">
        <f t="shared" si="101"/>
        <v>#DIV/0!</v>
      </c>
      <c r="L375" s="336"/>
      <c r="M375" s="351">
        <f>'ادخال البيانات'!L378</f>
        <v>0</v>
      </c>
      <c r="N375" s="352" t="e">
        <f t="shared" si="102"/>
        <v>#DIV/0!</v>
      </c>
      <c r="O375" s="336"/>
      <c r="P375" s="353">
        <f>'ادخال البيانات'!M378</f>
        <v>0</v>
      </c>
      <c r="Q375" s="354" t="e">
        <f t="shared" si="103"/>
        <v>#DIV/0!</v>
      </c>
      <c r="R375" s="56"/>
      <c r="S375" s="345"/>
      <c r="T375" s="56"/>
      <c r="U375" s="345"/>
      <c r="V375" s="56"/>
      <c r="W375" s="345"/>
      <c r="X375" s="56"/>
    </row>
    <row r="376" spans="4:24" hidden="1" x14ac:dyDescent="0.3">
      <c r="D376" s="88">
        <f>'ادخال البيانات'!D379</f>
        <v>0</v>
      </c>
      <c r="E376" s="346" t="e">
        <f t="shared" si="91"/>
        <v>#DIV/0!</v>
      </c>
      <c r="F376" s="336"/>
      <c r="G376" s="347">
        <f>'ادخال البيانات'!J379</f>
        <v>0</v>
      </c>
      <c r="H376" s="348" t="e">
        <f t="shared" si="100"/>
        <v>#DIV/0!</v>
      </c>
      <c r="I376" s="336"/>
      <c r="J376" s="349">
        <f>'ادخال البيانات'!K379</f>
        <v>0</v>
      </c>
      <c r="K376" s="350" t="e">
        <f t="shared" si="101"/>
        <v>#DIV/0!</v>
      </c>
      <c r="L376" s="336"/>
      <c r="M376" s="351">
        <f>'ادخال البيانات'!L379</f>
        <v>0</v>
      </c>
      <c r="N376" s="352" t="e">
        <f t="shared" si="102"/>
        <v>#DIV/0!</v>
      </c>
      <c r="O376" s="336"/>
      <c r="P376" s="353">
        <f>'ادخال البيانات'!M379</f>
        <v>0</v>
      </c>
      <c r="Q376" s="354" t="e">
        <f t="shared" si="103"/>
        <v>#DIV/0!</v>
      </c>
      <c r="R376" s="56"/>
      <c r="S376" s="345"/>
      <c r="T376" s="56"/>
      <c r="U376" s="345"/>
      <c r="V376" s="56"/>
      <c r="W376" s="345"/>
      <c r="X376" s="56"/>
    </row>
    <row r="377" spans="4:24" hidden="1" x14ac:dyDescent="0.3">
      <c r="D377" s="88">
        <f>'ادخال البيانات'!D380</f>
        <v>0</v>
      </c>
      <c r="E377" s="346" t="e">
        <f t="shared" si="91"/>
        <v>#DIV/0!</v>
      </c>
      <c r="F377" s="336"/>
      <c r="G377" s="347">
        <f>'ادخال البيانات'!J380</f>
        <v>0</v>
      </c>
      <c r="H377" s="348" t="e">
        <f t="shared" si="100"/>
        <v>#DIV/0!</v>
      </c>
      <c r="I377" s="336"/>
      <c r="J377" s="349">
        <f>'ادخال البيانات'!K380</f>
        <v>0</v>
      </c>
      <c r="K377" s="350" t="e">
        <f t="shared" si="101"/>
        <v>#DIV/0!</v>
      </c>
      <c r="L377" s="336"/>
      <c r="M377" s="351">
        <f>'ادخال البيانات'!L380</f>
        <v>0</v>
      </c>
      <c r="N377" s="352" t="e">
        <f t="shared" si="102"/>
        <v>#DIV/0!</v>
      </c>
      <c r="O377" s="336"/>
      <c r="P377" s="353">
        <f>'ادخال البيانات'!M380</f>
        <v>0</v>
      </c>
      <c r="Q377" s="354" t="e">
        <f t="shared" si="103"/>
        <v>#DIV/0!</v>
      </c>
      <c r="R377" s="56"/>
      <c r="S377" s="345"/>
      <c r="T377" s="56"/>
      <c r="U377" s="345"/>
      <c r="V377" s="56"/>
      <c r="W377" s="345"/>
      <c r="X377" s="56"/>
    </row>
    <row r="378" spans="4:24" hidden="1" x14ac:dyDescent="0.3">
      <c r="D378" s="88">
        <f>'ادخال البيانات'!D381</f>
        <v>0</v>
      </c>
      <c r="E378" s="346" t="e">
        <f t="shared" si="91"/>
        <v>#DIV/0!</v>
      </c>
      <c r="F378" s="336"/>
      <c r="G378" s="347">
        <f>'ادخال البيانات'!J381</f>
        <v>0</v>
      </c>
      <c r="H378" s="348" t="e">
        <f t="shared" si="100"/>
        <v>#DIV/0!</v>
      </c>
      <c r="I378" s="336"/>
      <c r="J378" s="349">
        <f>'ادخال البيانات'!K381</f>
        <v>0</v>
      </c>
      <c r="K378" s="350" t="e">
        <f t="shared" si="101"/>
        <v>#DIV/0!</v>
      </c>
      <c r="L378" s="336"/>
      <c r="M378" s="351">
        <f>'ادخال البيانات'!L381</f>
        <v>0</v>
      </c>
      <c r="N378" s="352" t="e">
        <f t="shared" si="102"/>
        <v>#DIV/0!</v>
      </c>
      <c r="O378" s="336"/>
      <c r="P378" s="353">
        <f>'ادخال البيانات'!M381</f>
        <v>0</v>
      </c>
      <c r="Q378" s="354" t="e">
        <f t="shared" si="103"/>
        <v>#DIV/0!</v>
      </c>
      <c r="R378" s="56"/>
      <c r="S378" s="345"/>
      <c r="T378" s="56"/>
      <c r="U378" s="345"/>
      <c r="V378" s="56"/>
      <c r="W378" s="345"/>
      <c r="X378" s="56"/>
    </row>
    <row r="379" spans="4:24" hidden="1" x14ac:dyDescent="0.3">
      <c r="D379" s="88">
        <f>'ادخال البيانات'!D382</f>
        <v>0</v>
      </c>
      <c r="E379" s="346" t="e">
        <f t="shared" si="91"/>
        <v>#DIV/0!</v>
      </c>
      <c r="F379" s="336"/>
      <c r="G379" s="347">
        <f>'ادخال البيانات'!J382</f>
        <v>0</v>
      </c>
      <c r="H379" s="348" t="e">
        <f t="shared" si="100"/>
        <v>#DIV/0!</v>
      </c>
      <c r="I379" s="336"/>
      <c r="J379" s="349">
        <f>'ادخال البيانات'!K382</f>
        <v>0</v>
      </c>
      <c r="K379" s="350" t="e">
        <f t="shared" si="101"/>
        <v>#DIV/0!</v>
      </c>
      <c r="L379" s="336"/>
      <c r="M379" s="351">
        <f>'ادخال البيانات'!L382</f>
        <v>0</v>
      </c>
      <c r="N379" s="352" t="e">
        <f t="shared" si="102"/>
        <v>#DIV/0!</v>
      </c>
      <c r="O379" s="336"/>
      <c r="P379" s="353">
        <f>'ادخال البيانات'!M382</f>
        <v>0</v>
      </c>
      <c r="Q379" s="354" t="e">
        <f t="shared" si="103"/>
        <v>#DIV/0!</v>
      </c>
      <c r="R379" s="56"/>
      <c r="S379" s="345"/>
      <c r="T379" s="56"/>
      <c r="U379" s="345"/>
      <c r="V379" s="56"/>
      <c r="W379" s="345"/>
      <c r="X379" s="56"/>
    </row>
    <row r="380" spans="4:24" hidden="1" x14ac:dyDescent="0.3">
      <c r="D380" s="88">
        <f>'ادخال البيانات'!D383</f>
        <v>0</v>
      </c>
      <c r="E380" s="346" t="e">
        <f t="shared" si="91"/>
        <v>#DIV/0!</v>
      </c>
      <c r="F380" s="336"/>
      <c r="G380" s="347">
        <f>'ادخال البيانات'!J383</f>
        <v>0</v>
      </c>
      <c r="H380" s="348" t="e">
        <f t="shared" si="100"/>
        <v>#DIV/0!</v>
      </c>
      <c r="I380" s="336"/>
      <c r="J380" s="349">
        <f>'ادخال البيانات'!K383</f>
        <v>0</v>
      </c>
      <c r="K380" s="350" t="e">
        <f t="shared" si="101"/>
        <v>#DIV/0!</v>
      </c>
      <c r="L380" s="336"/>
      <c r="M380" s="351">
        <f>'ادخال البيانات'!L383</f>
        <v>0</v>
      </c>
      <c r="N380" s="352" t="e">
        <f t="shared" si="102"/>
        <v>#DIV/0!</v>
      </c>
      <c r="O380" s="336"/>
      <c r="P380" s="353">
        <f>'ادخال البيانات'!M383</f>
        <v>0</v>
      </c>
      <c r="Q380" s="354" t="e">
        <f t="shared" si="103"/>
        <v>#DIV/0!</v>
      </c>
      <c r="R380" s="56"/>
      <c r="S380" s="345"/>
      <c r="T380" s="56"/>
      <c r="U380" s="345"/>
      <c r="V380" s="56"/>
      <c r="W380" s="345"/>
      <c r="X380" s="56"/>
    </row>
    <row r="381" spans="4:24" hidden="1" x14ac:dyDescent="0.3">
      <c r="D381" s="88">
        <f>'ادخال البيانات'!D384</f>
        <v>0</v>
      </c>
      <c r="E381" s="346" t="e">
        <f t="shared" si="91"/>
        <v>#DIV/0!</v>
      </c>
      <c r="F381" s="336"/>
      <c r="G381" s="347">
        <f>'ادخال البيانات'!J384</f>
        <v>0</v>
      </c>
      <c r="H381" s="348" t="e">
        <f t="shared" si="100"/>
        <v>#DIV/0!</v>
      </c>
      <c r="I381" s="336"/>
      <c r="J381" s="349">
        <f>'ادخال البيانات'!K384</f>
        <v>0</v>
      </c>
      <c r="K381" s="350" t="e">
        <f t="shared" si="101"/>
        <v>#DIV/0!</v>
      </c>
      <c r="L381" s="336"/>
      <c r="M381" s="351">
        <f>'ادخال البيانات'!L384</f>
        <v>0</v>
      </c>
      <c r="N381" s="352" t="e">
        <f t="shared" si="102"/>
        <v>#DIV/0!</v>
      </c>
      <c r="O381" s="336"/>
      <c r="P381" s="353">
        <f>'ادخال البيانات'!M384</f>
        <v>0</v>
      </c>
      <c r="Q381" s="354" t="e">
        <f t="shared" si="103"/>
        <v>#DIV/0!</v>
      </c>
      <c r="R381" s="56"/>
      <c r="S381" s="345"/>
      <c r="T381" s="56"/>
      <c r="U381" s="345"/>
      <c r="V381" s="56"/>
      <c r="W381" s="345"/>
      <c r="X381" s="56"/>
    </row>
    <row r="382" spans="4:24" hidden="1" x14ac:dyDescent="0.3">
      <c r="D382" s="88">
        <f>'ادخال البيانات'!D385</f>
        <v>0</v>
      </c>
      <c r="E382" s="346" t="e">
        <f t="shared" si="91"/>
        <v>#DIV/0!</v>
      </c>
      <c r="F382" s="336"/>
      <c r="G382" s="347">
        <f>'ادخال البيانات'!J385</f>
        <v>0</v>
      </c>
      <c r="H382" s="348" t="e">
        <f t="shared" si="100"/>
        <v>#DIV/0!</v>
      </c>
      <c r="I382" s="336"/>
      <c r="J382" s="349">
        <f>'ادخال البيانات'!K385</f>
        <v>0</v>
      </c>
      <c r="K382" s="350" t="e">
        <f t="shared" si="101"/>
        <v>#DIV/0!</v>
      </c>
      <c r="L382" s="336"/>
      <c r="M382" s="351">
        <f>'ادخال البيانات'!L385</f>
        <v>0</v>
      </c>
      <c r="N382" s="352" t="e">
        <f t="shared" si="102"/>
        <v>#DIV/0!</v>
      </c>
      <c r="O382" s="336"/>
      <c r="P382" s="353">
        <f>'ادخال البيانات'!M385</f>
        <v>0</v>
      </c>
      <c r="Q382" s="354" t="e">
        <f t="shared" si="103"/>
        <v>#DIV/0!</v>
      </c>
      <c r="R382" s="56"/>
      <c r="S382" s="345"/>
      <c r="T382" s="56"/>
      <c r="U382" s="345"/>
      <c r="V382" s="56"/>
      <c r="W382" s="345"/>
      <c r="X382" s="56"/>
    </row>
    <row r="383" spans="4:24" hidden="1" x14ac:dyDescent="0.3">
      <c r="D383" s="88">
        <f>'ادخال البيانات'!D386</f>
        <v>0</v>
      </c>
      <c r="E383" s="346" t="e">
        <f t="shared" si="91"/>
        <v>#DIV/0!</v>
      </c>
      <c r="F383" s="336"/>
      <c r="G383" s="347">
        <f>'ادخال البيانات'!J386</f>
        <v>0</v>
      </c>
      <c r="H383" s="348" t="e">
        <f t="shared" si="100"/>
        <v>#DIV/0!</v>
      </c>
      <c r="I383" s="336"/>
      <c r="J383" s="349">
        <f>'ادخال البيانات'!K386</f>
        <v>0</v>
      </c>
      <c r="K383" s="350" t="e">
        <f t="shared" si="101"/>
        <v>#DIV/0!</v>
      </c>
      <c r="L383" s="336"/>
      <c r="M383" s="351">
        <f>'ادخال البيانات'!L386</f>
        <v>0</v>
      </c>
      <c r="N383" s="352" t="e">
        <f t="shared" si="102"/>
        <v>#DIV/0!</v>
      </c>
      <c r="O383" s="336"/>
      <c r="P383" s="353">
        <f>'ادخال البيانات'!M386</f>
        <v>0</v>
      </c>
      <c r="Q383" s="354" t="e">
        <f t="shared" si="103"/>
        <v>#DIV/0!</v>
      </c>
      <c r="R383" s="56"/>
      <c r="S383" s="345"/>
      <c r="T383" s="56"/>
      <c r="U383" s="345"/>
      <c r="V383" s="56"/>
      <c r="W383" s="345"/>
      <c r="X383" s="56"/>
    </row>
    <row r="384" spans="4:24" hidden="1" x14ac:dyDescent="0.3">
      <c r="D384" s="88">
        <f>'ادخال البيانات'!D387</f>
        <v>0</v>
      </c>
      <c r="E384" s="346" t="e">
        <f t="shared" si="91"/>
        <v>#DIV/0!</v>
      </c>
      <c r="F384" s="336"/>
      <c r="G384" s="347">
        <f>'ادخال البيانات'!J387</f>
        <v>0</v>
      </c>
      <c r="H384" s="348" t="e">
        <f t="shared" si="100"/>
        <v>#DIV/0!</v>
      </c>
      <c r="I384" s="336"/>
      <c r="J384" s="349">
        <f>'ادخال البيانات'!K387</f>
        <v>0</v>
      </c>
      <c r="K384" s="350" t="e">
        <f t="shared" si="101"/>
        <v>#DIV/0!</v>
      </c>
      <c r="L384" s="336"/>
      <c r="M384" s="351">
        <f>'ادخال البيانات'!L387</f>
        <v>0</v>
      </c>
      <c r="N384" s="352" t="e">
        <f t="shared" si="102"/>
        <v>#DIV/0!</v>
      </c>
      <c r="O384" s="336"/>
      <c r="P384" s="353">
        <f>'ادخال البيانات'!M387</f>
        <v>0</v>
      </c>
      <c r="Q384" s="354" t="e">
        <f t="shared" si="103"/>
        <v>#DIV/0!</v>
      </c>
      <c r="R384" s="56"/>
      <c r="S384" s="345"/>
      <c r="T384" s="56"/>
      <c r="U384" s="345"/>
      <c r="V384" s="56"/>
      <c r="W384" s="345"/>
      <c r="X384" s="56"/>
    </row>
    <row r="385" spans="4:24" hidden="1" x14ac:dyDescent="0.3">
      <c r="D385" s="88">
        <f>'ادخال البيانات'!D388</f>
        <v>0</v>
      </c>
      <c r="E385" s="346" t="e">
        <f t="shared" si="91"/>
        <v>#DIV/0!</v>
      </c>
      <c r="F385" s="336"/>
      <c r="G385" s="347">
        <f>'ادخال البيانات'!J388</f>
        <v>0</v>
      </c>
      <c r="H385" s="348" t="e">
        <f t="shared" si="100"/>
        <v>#DIV/0!</v>
      </c>
      <c r="I385" s="336"/>
      <c r="J385" s="349">
        <f>'ادخال البيانات'!K388</f>
        <v>0</v>
      </c>
      <c r="K385" s="350" t="e">
        <f t="shared" si="101"/>
        <v>#DIV/0!</v>
      </c>
      <c r="L385" s="336"/>
      <c r="M385" s="351">
        <f>'ادخال البيانات'!L388</f>
        <v>0</v>
      </c>
      <c r="N385" s="352" t="e">
        <f t="shared" si="102"/>
        <v>#DIV/0!</v>
      </c>
      <c r="O385" s="336"/>
      <c r="P385" s="353">
        <f>'ادخال البيانات'!M388</f>
        <v>0</v>
      </c>
      <c r="Q385" s="354" t="e">
        <f t="shared" si="103"/>
        <v>#DIV/0!</v>
      </c>
      <c r="R385" s="56"/>
      <c r="S385" s="345"/>
      <c r="T385" s="56"/>
      <c r="U385" s="345"/>
      <c r="V385" s="56"/>
      <c r="W385" s="345"/>
      <c r="X385" s="56"/>
    </row>
    <row r="386" spans="4:24" hidden="1" x14ac:dyDescent="0.3">
      <c r="D386" s="88">
        <f>'ادخال البيانات'!D389</f>
        <v>0</v>
      </c>
      <c r="E386" s="346" t="e">
        <f t="shared" si="91"/>
        <v>#DIV/0!</v>
      </c>
      <c r="F386" s="336"/>
      <c r="G386" s="347">
        <f>'ادخال البيانات'!J389</f>
        <v>0</v>
      </c>
      <c r="H386" s="348" t="e">
        <f t="shared" si="100"/>
        <v>#DIV/0!</v>
      </c>
      <c r="I386" s="336"/>
      <c r="J386" s="349">
        <f>'ادخال البيانات'!K389</f>
        <v>0</v>
      </c>
      <c r="K386" s="350" t="e">
        <f t="shared" si="101"/>
        <v>#DIV/0!</v>
      </c>
      <c r="L386" s="336"/>
      <c r="M386" s="351">
        <f>'ادخال البيانات'!L389</f>
        <v>0</v>
      </c>
      <c r="N386" s="352" t="e">
        <f t="shared" si="102"/>
        <v>#DIV/0!</v>
      </c>
      <c r="O386" s="336"/>
      <c r="P386" s="353">
        <f>'ادخال البيانات'!M389</f>
        <v>0</v>
      </c>
      <c r="Q386" s="354" t="e">
        <f t="shared" si="103"/>
        <v>#DIV/0!</v>
      </c>
      <c r="R386" s="56"/>
      <c r="S386" s="345"/>
      <c r="T386" s="56"/>
      <c r="U386" s="345"/>
      <c r="V386" s="56"/>
      <c r="W386" s="345"/>
      <c r="X386" s="56"/>
    </row>
    <row r="387" spans="4:24" hidden="1" x14ac:dyDescent="0.3">
      <c r="D387" s="88">
        <f>'ادخال البيانات'!D390</f>
        <v>0</v>
      </c>
      <c r="E387" s="346" t="e">
        <f t="shared" si="91"/>
        <v>#DIV/0!</v>
      </c>
      <c r="F387" s="336"/>
      <c r="G387" s="347">
        <f>'ادخال البيانات'!J390</f>
        <v>0</v>
      </c>
      <c r="H387" s="348" t="e">
        <f t="shared" ref="H387:H402" si="104">G387/$S$8</f>
        <v>#DIV/0!</v>
      </c>
      <c r="I387" s="336"/>
      <c r="J387" s="349">
        <f>'ادخال البيانات'!K390</f>
        <v>0</v>
      </c>
      <c r="K387" s="350" t="e">
        <f t="shared" ref="K387:K402" si="105">J387/$S$8</f>
        <v>#DIV/0!</v>
      </c>
      <c r="L387" s="336"/>
      <c r="M387" s="351">
        <f>'ادخال البيانات'!L390</f>
        <v>0</v>
      </c>
      <c r="N387" s="352" t="e">
        <f t="shared" ref="N387:N402" si="106">M387/$S$8</f>
        <v>#DIV/0!</v>
      </c>
      <c r="O387" s="336"/>
      <c r="P387" s="353">
        <f>'ادخال البيانات'!M390</f>
        <v>0</v>
      </c>
      <c r="Q387" s="354" t="e">
        <f t="shared" ref="Q387:Q402" si="107">P387/$S$8</f>
        <v>#DIV/0!</v>
      </c>
      <c r="R387" s="56"/>
      <c r="S387" s="345"/>
      <c r="T387" s="56"/>
      <c r="U387" s="345"/>
      <c r="V387" s="56"/>
      <c r="W387" s="345"/>
      <c r="X387" s="56"/>
    </row>
    <row r="388" spans="4:24" hidden="1" x14ac:dyDescent="0.3">
      <c r="D388" s="88">
        <f>'ادخال البيانات'!D391</f>
        <v>0</v>
      </c>
      <c r="E388" s="346" t="e">
        <f t="shared" si="91"/>
        <v>#DIV/0!</v>
      </c>
      <c r="F388" s="336"/>
      <c r="G388" s="347">
        <f>'ادخال البيانات'!J391</f>
        <v>0</v>
      </c>
      <c r="H388" s="348" t="e">
        <f t="shared" si="104"/>
        <v>#DIV/0!</v>
      </c>
      <c r="I388" s="336"/>
      <c r="J388" s="349">
        <f>'ادخال البيانات'!K391</f>
        <v>0</v>
      </c>
      <c r="K388" s="350" t="e">
        <f t="shared" si="105"/>
        <v>#DIV/0!</v>
      </c>
      <c r="L388" s="336"/>
      <c r="M388" s="351">
        <f>'ادخال البيانات'!L391</f>
        <v>0</v>
      </c>
      <c r="N388" s="352" t="e">
        <f t="shared" si="106"/>
        <v>#DIV/0!</v>
      </c>
      <c r="O388" s="336"/>
      <c r="P388" s="353">
        <f>'ادخال البيانات'!M391</f>
        <v>0</v>
      </c>
      <c r="Q388" s="354" t="e">
        <f t="shared" si="107"/>
        <v>#DIV/0!</v>
      </c>
      <c r="R388" s="56"/>
      <c r="S388" s="345"/>
      <c r="T388" s="56"/>
      <c r="U388" s="345"/>
      <c r="V388" s="56"/>
      <c r="W388" s="345"/>
      <c r="X388" s="56"/>
    </row>
    <row r="389" spans="4:24" hidden="1" x14ac:dyDescent="0.3">
      <c r="D389" s="88">
        <f>'ادخال البيانات'!D392</f>
        <v>0</v>
      </c>
      <c r="E389" s="346" t="e">
        <f t="shared" si="91"/>
        <v>#DIV/0!</v>
      </c>
      <c r="F389" s="336"/>
      <c r="G389" s="347">
        <f>'ادخال البيانات'!J392</f>
        <v>0</v>
      </c>
      <c r="H389" s="348" t="e">
        <f t="shared" si="104"/>
        <v>#DIV/0!</v>
      </c>
      <c r="I389" s="336"/>
      <c r="J389" s="349">
        <f>'ادخال البيانات'!K392</f>
        <v>0</v>
      </c>
      <c r="K389" s="350" t="e">
        <f t="shared" si="105"/>
        <v>#DIV/0!</v>
      </c>
      <c r="L389" s="336"/>
      <c r="M389" s="351">
        <f>'ادخال البيانات'!L392</f>
        <v>0</v>
      </c>
      <c r="N389" s="352" t="e">
        <f t="shared" si="106"/>
        <v>#DIV/0!</v>
      </c>
      <c r="O389" s="336"/>
      <c r="P389" s="353">
        <f>'ادخال البيانات'!M392</f>
        <v>0</v>
      </c>
      <c r="Q389" s="354" t="e">
        <f t="shared" si="107"/>
        <v>#DIV/0!</v>
      </c>
      <c r="R389" s="56"/>
      <c r="S389" s="345"/>
      <c r="T389" s="56"/>
      <c r="U389" s="345"/>
      <c r="V389" s="56"/>
      <c r="W389" s="345"/>
      <c r="X389" s="56"/>
    </row>
    <row r="390" spans="4:24" hidden="1" x14ac:dyDescent="0.3">
      <c r="D390" s="88">
        <f>'ادخال البيانات'!D393</f>
        <v>0</v>
      </c>
      <c r="E390" s="346" t="e">
        <f t="shared" si="91"/>
        <v>#DIV/0!</v>
      </c>
      <c r="F390" s="336"/>
      <c r="G390" s="347">
        <f>'ادخال البيانات'!J393</f>
        <v>0</v>
      </c>
      <c r="H390" s="348" t="e">
        <f t="shared" si="104"/>
        <v>#DIV/0!</v>
      </c>
      <c r="I390" s="336"/>
      <c r="J390" s="349">
        <f>'ادخال البيانات'!K393</f>
        <v>0</v>
      </c>
      <c r="K390" s="350" t="e">
        <f t="shared" si="105"/>
        <v>#DIV/0!</v>
      </c>
      <c r="L390" s="336"/>
      <c r="M390" s="351">
        <f>'ادخال البيانات'!L393</f>
        <v>0</v>
      </c>
      <c r="N390" s="352" t="e">
        <f t="shared" si="106"/>
        <v>#DIV/0!</v>
      </c>
      <c r="O390" s="336"/>
      <c r="P390" s="353">
        <f>'ادخال البيانات'!M393</f>
        <v>0</v>
      </c>
      <c r="Q390" s="354" t="e">
        <f t="shared" si="107"/>
        <v>#DIV/0!</v>
      </c>
      <c r="R390" s="56"/>
      <c r="S390" s="345"/>
      <c r="T390" s="56"/>
      <c r="U390" s="345"/>
      <c r="V390" s="56"/>
      <c r="W390" s="345"/>
      <c r="X390" s="56"/>
    </row>
    <row r="391" spans="4:24" hidden="1" x14ac:dyDescent="0.3">
      <c r="D391" s="88">
        <f>'ادخال البيانات'!D394</f>
        <v>0</v>
      </c>
      <c r="E391" s="346" t="e">
        <f t="shared" si="91"/>
        <v>#DIV/0!</v>
      </c>
      <c r="F391" s="336"/>
      <c r="G391" s="347">
        <f>'ادخال البيانات'!J394</f>
        <v>0</v>
      </c>
      <c r="H391" s="348" t="e">
        <f t="shared" si="104"/>
        <v>#DIV/0!</v>
      </c>
      <c r="I391" s="336"/>
      <c r="J391" s="349">
        <f>'ادخال البيانات'!K394</f>
        <v>0</v>
      </c>
      <c r="K391" s="350" t="e">
        <f t="shared" si="105"/>
        <v>#DIV/0!</v>
      </c>
      <c r="L391" s="336"/>
      <c r="M391" s="351">
        <f>'ادخال البيانات'!L394</f>
        <v>0</v>
      </c>
      <c r="N391" s="352" t="e">
        <f t="shared" si="106"/>
        <v>#DIV/0!</v>
      </c>
      <c r="O391" s="336"/>
      <c r="P391" s="353">
        <f>'ادخال البيانات'!M394</f>
        <v>0</v>
      </c>
      <c r="Q391" s="354" t="e">
        <f t="shared" si="107"/>
        <v>#DIV/0!</v>
      </c>
      <c r="R391" s="56"/>
      <c r="S391" s="345"/>
      <c r="T391" s="56"/>
      <c r="U391" s="345"/>
      <c r="V391" s="56"/>
      <c r="W391" s="345"/>
      <c r="X391" s="56"/>
    </row>
    <row r="392" spans="4:24" hidden="1" x14ac:dyDescent="0.3">
      <c r="D392" s="88">
        <f>'ادخال البيانات'!D395</f>
        <v>0</v>
      </c>
      <c r="E392" s="346" t="e">
        <f t="shared" si="91"/>
        <v>#DIV/0!</v>
      </c>
      <c r="F392" s="336"/>
      <c r="G392" s="347">
        <f>'ادخال البيانات'!J395</f>
        <v>0</v>
      </c>
      <c r="H392" s="348" t="e">
        <f t="shared" si="104"/>
        <v>#DIV/0!</v>
      </c>
      <c r="I392" s="336"/>
      <c r="J392" s="349">
        <f>'ادخال البيانات'!K395</f>
        <v>0</v>
      </c>
      <c r="K392" s="350" t="e">
        <f t="shared" si="105"/>
        <v>#DIV/0!</v>
      </c>
      <c r="L392" s="336"/>
      <c r="M392" s="351">
        <f>'ادخال البيانات'!L395</f>
        <v>0</v>
      </c>
      <c r="N392" s="352" t="e">
        <f t="shared" si="106"/>
        <v>#DIV/0!</v>
      </c>
      <c r="O392" s="336"/>
      <c r="P392" s="353">
        <f>'ادخال البيانات'!M395</f>
        <v>0</v>
      </c>
      <c r="Q392" s="354" t="e">
        <f t="shared" si="107"/>
        <v>#DIV/0!</v>
      </c>
      <c r="R392" s="56"/>
      <c r="S392" s="345"/>
      <c r="T392" s="56"/>
      <c r="U392" s="345"/>
      <c r="V392" s="56"/>
      <c r="W392" s="345"/>
      <c r="X392" s="56"/>
    </row>
    <row r="393" spans="4:24" hidden="1" x14ac:dyDescent="0.3">
      <c r="D393" s="88">
        <f>'ادخال البيانات'!D396</f>
        <v>0</v>
      </c>
      <c r="E393" s="346" t="e">
        <f t="shared" si="91"/>
        <v>#DIV/0!</v>
      </c>
      <c r="F393" s="336"/>
      <c r="G393" s="347">
        <f>'ادخال البيانات'!J396</f>
        <v>0</v>
      </c>
      <c r="H393" s="348" t="e">
        <f t="shared" si="104"/>
        <v>#DIV/0!</v>
      </c>
      <c r="I393" s="336"/>
      <c r="J393" s="349">
        <f>'ادخال البيانات'!K396</f>
        <v>0</v>
      </c>
      <c r="K393" s="350" t="e">
        <f t="shared" si="105"/>
        <v>#DIV/0!</v>
      </c>
      <c r="L393" s="336"/>
      <c r="M393" s="351">
        <f>'ادخال البيانات'!L396</f>
        <v>0</v>
      </c>
      <c r="N393" s="352" t="e">
        <f t="shared" si="106"/>
        <v>#DIV/0!</v>
      </c>
      <c r="O393" s="336"/>
      <c r="P393" s="353">
        <f>'ادخال البيانات'!M396</f>
        <v>0</v>
      </c>
      <c r="Q393" s="354" t="e">
        <f t="shared" si="107"/>
        <v>#DIV/0!</v>
      </c>
      <c r="R393" s="56"/>
      <c r="S393" s="345"/>
      <c r="T393" s="56"/>
      <c r="U393" s="345"/>
      <c r="V393" s="56"/>
      <c r="W393" s="345"/>
      <c r="X393" s="56"/>
    </row>
    <row r="394" spans="4:24" hidden="1" x14ac:dyDescent="0.3">
      <c r="D394" s="88">
        <f>'ادخال البيانات'!D397</f>
        <v>0</v>
      </c>
      <c r="E394" s="346" t="e">
        <f t="shared" si="91"/>
        <v>#DIV/0!</v>
      </c>
      <c r="F394" s="336"/>
      <c r="G394" s="347">
        <f>'ادخال البيانات'!J397</f>
        <v>0</v>
      </c>
      <c r="H394" s="348" t="e">
        <f t="shared" si="104"/>
        <v>#DIV/0!</v>
      </c>
      <c r="I394" s="336"/>
      <c r="J394" s="349">
        <f>'ادخال البيانات'!K397</f>
        <v>0</v>
      </c>
      <c r="K394" s="350" t="e">
        <f t="shared" si="105"/>
        <v>#DIV/0!</v>
      </c>
      <c r="L394" s="336"/>
      <c r="M394" s="351">
        <f>'ادخال البيانات'!L397</f>
        <v>0</v>
      </c>
      <c r="N394" s="352" t="e">
        <f t="shared" si="106"/>
        <v>#DIV/0!</v>
      </c>
      <c r="O394" s="336"/>
      <c r="P394" s="353">
        <f>'ادخال البيانات'!M397</f>
        <v>0</v>
      </c>
      <c r="Q394" s="354" t="e">
        <f t="shared" si="107"/>
        <v>#DIV/0!</v>
      </c>
      <c r="R394" s="56"/>
      <c r="S394" s="345"/>
      <c r="T394" s="56"/>
      <c r="U394" s="345"/>
      <c r="V394" s="56"/>
      <c r="W394" s="345"/>
      <c r="X394" s="56"/>
    </row>
    <row r="395" spans="4:24" hidden="1" x14ac:dyDescent="0.3">
      <c r="D395" s="88">
        <f>'ادخال البيانات'!D398</f>
        <v>0</v>
      </c>
      <c r="E395" s="346" t="e">
        <f t="shared" si="91"/>
        <v>#DIV/0!</v>
      </c>
      <c r="F395" s="336"/>
      <c r="G395" s="347">
        <f>'ادخال البيانات'!J398</f>
        <v>0</v>
      </c>
      <c r="H395" s="348" t="e">
        <f t="shared" si="104"/>
        <v>#DIV/0!</v>
      </c>
      <c r="I395" s="336"/>
      <c r="J395" s="349">
        <f>'ادخال البيانات'!K398</f>
        <v>0</v>
      </c>
      <c r="K395" s="350" t="e">
        <f t="shared" si="105"/>
        <v>#DIV/0!</v>
      </c>
      <c r="L395" s="336"/>
      <c r="M395" s="351">
        <f>'ادخال البيانات'!L398</f>
        <v>0</v>
      </c>
      <c r="N395" s="352" t="e">
        <f t="shared" si="106"/>
        <v>#DIV/0!</v>
      </c>
      <c r="O395" s="336"/>
      <c r="P395" s="353">
        <f>'ادخال البيانات'!M398</f>
        <v>0</v>
      </c>
      <c r="Q395" s="354" t="e">
        <f t="shared" si="107"/>
        <v>#DIV/0!</v>
      </c>
      <c r="R395" s="56"/>
      <c r="S395" s="345"/>
      <c r="T395" s="56"/>
      <c r="U395" s="345"/>
      <c r="V395" s="56"/>
      <c r="W395" s="345"/>
      <c r="X395" s="56"/>
    </row>
    <row r="396" spans="4:24" hidden="1" x14ac:dyDescent="0.3">
      <c r="D396" s="88">
        <f>'ادخال البيانات'!D399</f>
        <v>0</v>
      </c>
      <c r="E396" s="346" t="e">
        <f t="shared" si="91"/>
        <v>#DIV/0!</v>
      </c>
      <c r="F396" s="336"/>
      <c r="G396" s="347">
        <f>'ادخال البيانات'!J399</f>
        <v>0</v>
      </c>
      <c r="H396" s="348" t="e">
        <f t="shared" si="104"/>
        <v>#DIV/0!</v>
      </c>
      <c r="I396" s="336"/>
      <c r="J396" s="349">
        <f>'ادخال البيانات'!K399</f>
        <v>0</v>
      </c>
      <c r="K396" s="350" t="e">
        <f t="shared" si="105"/>
        <v>#DIV/0!</v>
      </c>
      <c r="L396" s="336"/>
      <c r="M396" s="351">
        <f>'ادخال البيانات'!L399</f>
        <v>0</v>
      </c>
      <c r="N396" s="352" t="e">
        <f t="shared" si="106"/>
        <v>#DIV/0!</v>
      </c>
      <c r="O396" s="336"/>
      <c r="P396" s="353">
        <f>'ادخال البيانات'!M399</f>
        <v>0</v>
      </c>
      <c r="Q396" s="354" t="e">
        <f t="shared" si="107"/>
        <v>#DIV/0!</v>
      </c>
      <c r="R396" s="56"/>
      <c r="S396" s="345"/>
      <c r="T396" s="56"/>
      <c r="U396" s="345"/>
      <c r="V396" s="56"/>
      <c r="W396" s="345"/>
      <c r="X396" s="56"/>
    </row>
    <row r="397" spans="4:24" hidden="1" x14ac:dyDescent="0.3">
      <c r="D397" s="88">
        <f>'ادخال البيانات'!D400</f>
        <v>0</v>
      </c>
      <c r="E397" s="346" t="e">
        <f t="shared" si="91"/>
        <v>#DIV/0!</v>
      </c>
      <c r="F397" s="336"/>
      <c r="G397" s="347">
        <f>'ادخال البيانات'!J400</f>
        <v>0</v>
      </c>
      <c r="H397" s="348" t="e">
        <f t="shared" si="104"/>
        <v>#DIV/0!</v>
      </c>
      <c r="I397" s="336"/>
      <c r="J397" s="349">
        <f>'ادخال البيانات'!K400</f>
        <v>0</v>
      </c>
      <c r="K397" s="350" t="e">
        <f t="shared" si="105"/>
        <v>#DIV/0!</v>
      </c>
      <c r="L397" s="336"/>
      <c r="M397" s="351">
        <f>'ادخال البيانات'!L400</f>
        <v>0</v>
      </c>
      <c r="N397" s="352" t="e">
        <f t="shared" si="106"/>
        <v>#DIV/0!</v>
      </c>
      <c r="O397" s="336"/>
      <c r="P397" s="353">
        <f>'ادخال البيانات'!M400</f>
        <v>0</v>
      </c>
      <c r="Q397" s="354" t="e">
        <f t="shared" si="107"/>
        <v>#DIV/0!</v>
      </c>
      <c r="R397" s="56"/>
      <c r="S397" s="345"/>
      <c r="T397" s="56"/>
      <c r="U397" s="345"/>
      <c r="V397" s="56"/>
      <c r="W397" s="345"/>
      <c r="X397" s="56"/>
    </row>
    <row r="398" spans="4:24" hidden="1" x14ac:dyDescent="0.3">
      <c r="D398" s="88">
        <f>'ادخال البيانات'!D401</f>
        <v>0</v>
      </c>
      <c r="E398" s="346" t="e">
        <f t="shared" si="91"/>
        <v>#DIV/0!</v>
      </c>
      <c r="F398" s="336"/>
      <c r="G398" s="347">
        <f>'ادخال البيانات'!J401</f>
        <v>0</v>
      </c>
      <c r="H398" s="348" t="e">
        <f t="shared" si="104"/>
        <v>#DIV/0!</v>
      </c>
      <c r="I398" s="336"/>
      <c r="J398" s="349">
        <f>'ادخال البيانات'!K401</f>
        <v>0</v>
      </c>
      <c r="K398" s="350" t="e">
        <f t="shared" si="105"/>
        <v>#DIV/0!</v>
      </c>
      <c r="L398" s="336"/>
      <c r="M398" s="351">
        <f>'ادخال البيانات'!L401</f>
        <v>0</v>
      </c>
      <c r="N398" s="352" t="e">
        <f t="shared" si="106"/>
        <v>#DIV/0!</v>
      </c>
      <c r="O398" s="336"/>
      <c r="P398" s="353">
        <f>'ادخال البيانات'!M401</f>
        <v>0</v>
      </c>
      <c r="Q398" s="354" t="e">
        <f t="shared" si="107"/>
        <v>#DIV/0!</v>
      </c>
      <c r="R398" s="56"/>
      <c r="S398" s="345"/>
      <c r="T398" s="56"/>
      <c r="U398" s="345"/>
      <c r="V398" s="56"/>
      <c r="W398" s="345"/>
      <c r="X398" s="56"/>
    </row>
    <row r="399" spans="4:24" hidden="1" x14ac:dyDescent="0.3">
      <c r="D399" s="88">
        <f>'ادخال البيانات'!D402</f>
        <v>0</v>
      </c>
      <c r="E399" s="346" t="e">
        <f t="shared" si="91"/>
        <v>#DIV/0!</v>
      </c>
      <c r="F399" s="336"/>
      <c r="G399" s="347">
        <f>'ادخال البيانات'!J402</f>
        <v>0</v>
      </c>
      <c r="H399" s="348" t="e">
        <f t="shared" si="104"/>
        <v>#DIV/0!</v>
      </c>
      <c r="I399" s="336"/>
      <c r="J399" s="349">
        <f>'ادخال البيانات'!K402</f>
        <v>0</v>
      </c>
      <c r="K399" s="350" t="e">
        <f t="shared" si="105"/>
        <v>#DIV/0!</v>
      </c>
      <c r="L399" s="336"/>
      <c r="M399" s="351">
        <f>'ادخال البيانات'!L402</f>
        <v>0</v>
      </c>
      <c r="N399" s="352" t="e">
        <f t="shared" si="106"/>
        <v>#DIV/0!</v>
      </c>
      <c r="O399" s="336"/>
      <c r="P399" s="353">
        <f>'ادخال البيانات'!M402</f>
        <v>0</v>
      </c>
      <c r="Q399" s="354" t="e">
        <f t="shared" si="107"/>
        <v>#DIV/0!</v>
      </c>
      <c r="R399" s="56"/>
      <c r="S399" s="345"/>
      <c r="T399" s="56"/>
      <c r="U399" s="345"/>
      <c r="V399" s="56"/>
      <c r="W399" s="345"/>
      <c r="X399" s="56"/>
    </row>
    <row r="400" spans="4:24" hidden="1" x14ac:dyDescent="0.3">
      <c r="D400" s="88">
        <f>'ادخال البيانات'!D403</f>
        <v>0</v>
      </c>
      <c r="E400" s="346" t="e">
        <f t="shared" si="91"/>
        <v>#DIV/0!</v>
      </c>
      <c r="F400" s="336"/>
      <c r="G400" s="347">
        <f>'ادخال البيانات'!J403</f>
        <v>0</v>
      </c>
      <c r="H400" s="348" t="e">
        <f t="shared" si="104"/>
        <v>#DIV/0!</v>
      </c>
      <c r="I400" s="336"/>
      <c r="J400" s="349">
        <f>'ادخال البيانات'!K403</f>
        <v>0</v>
      </c>
      <c r="K400" s="350" t="e">
        <f t="shared" si="105"/>
        <v>#DIV/0!</v>
      </c>
      <c r="L400" s="336"/>
      <c r="M400" s="351">
        <f>'ادخال البيانات'!L403</f>
        <v>0</v>
      </c>
      <c r="N400" s="352" t="e">
        <f t="shared" si="106"/>
        <v>#DIV/0!</v>
      </c>
      <c r="O400" s="336"/>
      <c r="P400" s="353">
        <f>'ادخال البيانات'!M403</f>
        <v>0</v>
      </c>
      <c r="Q400" s="354" t="e">
        <f t="shared" si="107"/>
        <v>#DIV/0!</v>
      </c>
      <c r="R400" s="56"/>
      <c r="S400" s="345"/>
      <c r="T400" s="56"/>
      <c r="U400" s="345"/>
      <c r="V400" s="56"/>
      <c r="W400" s="345"/>
      <c r="X400" s="56"/>
    </row>
    <row r="401" spans="4:24" hidden="1" x14ac:dyDescent="0.3">
      <c r="D401" s="88">
        <f>'ادخال البيانات'!D404</f>
        <v>0</v>
      </c>
      <c r="E401" s="346" t="e">
        <f t="shared" si="91"/>
        <v>#DIV/0!</v>
      </c>
      <c r="F401" s="336"/>
      <c r="G401" s="347">
        <f>'ادخال البيانات'!J404</f>
        <v>0</v>
      </c>
      <c r="H401" s="348" t="e">
        <f t="shared" si="104"/>
        <v>#DIV/0!</v>
      </c>
      <c r="I401" s="336"/>
      <c r="J401" s="349">
        <f>'ادخال البيانات'!K404</f>
        <v>0</v>
      </c>
      <c r="K401" s="350" t="e">
        <f t="shared" si="105"/>
        <v>#DIV/0!</v>
      </c>
      <c r="L401" s="336"/>
      <c r="M401" s="351">
        <f>'ادخال البيانات'!L404</f>
        <v>0</v>
      </c>
      <c r="N401" s="352" t="e">
        <f t="shared" si="106"/>
        <v>#DIV/0!</v>
      </c>
      <c r="O401" s="336"/>
      <c r="P401" s="353">
        <f>'ادخال البيانات'!M404</f>
        <v>0</v>
      </c>
      <c r="Q401" s="354" t="e">
        <f t="shared" si="107"/>
        <v>#DIV/0!</v>
      </c>
      <c r="R401" s="56"/>
      <c r="S401" s="345"/>
      <c r="T401" s="56"/>
      <c r="U401" s="345"/>
      <c r="V401" s="56"/>
      <c r="W401" s="345"/>
      <c r="X401" s="56"/>
    </row>
    <row r="402" spans="4:24" hidden="1" x14ac:dyDescent="0.3">
      <c r="D402" s="88">
        <f>'ادخال البيانات'!D405</f>
        <v>0</v>
      </c>
      <c r="E402" s="346" t="e">
        <f t="shared" ref="E402:E433" si="108">D402/$S$8</f>
        <v>#DIV/0!</v>
      </c>
      <c r="F402" s="336"/>
      <c r="G402" s="347">
        <f>'ادخال البيانات'!J405</f>
        <v>0</v>
      </c>
      <c r="H402" s="348" t="e">
        <f t="shared" si="104"/>
        <v>#DIV/0!</v>
      </c>
      <c r="I402" s="336"/>
      <c r="J402" s="349">
        <f>'ادخال البيانات'!K405</f>
        <v>0</v>
      </c>
      <c r="K402" s="350" t="e">
        <f t="shared" si="105"/>
        <v>#DIV/0!</v>
      </c>
      <c r="L402" s="336"/>
      <c r="M402" s="351">
        <f>'ادخال البيانات'!L405</f>
        <v>0</v>
      </c>
      <c r="N402" s="352" t="e">
        <f t="shared" si="106"/>
        <v>#DIV/0!</v>
      </c>
      <c r="O402" s="336"/>
      <c r="P402" s="353">
        <f>'ادخال البيانات'!M405</f>
        <v>0</v>
      </c>
      <c r="Q402" s="354" t="e">
        <f t="shared" si="107"/>
        <v>#DIV/0!</v>
      </c>
      <c r="R402" s="56"/>
      <c r="S402" s="345"/>
      <c r="T402" s="56"/>
      <c r="U402" s="345"/>
      <c r="V402" s="56"/>
      <c r="W402" s="345"/>
      <c r="X402" s="56"/>
    </row>
    <row r="403" spans="4:24" hidden="1" x14ac:dyDescent="0.3">
      <c r="D403" s="88">
        <f>'ادخال البيانات'!D406</f>
        <v>0</v>
      </c>
      <c r="E403" s="346" t="e">
        <f t="shared" si="108"/>
        <v>#DIV/0!</v>
      </c>
      <c r="F403" s="336"/>
      <c r="G403" s="347">
        <f>'ادخال البيانات'!J406</f>
        <v>0</v>
      </c>
      <c r="H403" s="348" t="e">
        <f t="shared" ref="H403:H418" si="109">G403/$S$8</f>
        <v>#DIV/0!</v>
      </c>
      <c r="I403" s="336"/>
      <c r="J403" s="349">
        <f>'ادخال البيانات'!K406</f>
        <v>0</v>
      </c>
      <c r="K403" s="350" t="e">
        <f t="shared" ref="K403:K418" si="110">J403/$S$8</f>
        <v>#DIV/0!</v>
      </c>
      <c r="L403" s="336"/>
      <c r="M403" s="351">
        <f>'ادخال البيانات'!L406</f>
        <v>0</v>
      </c>
      <c r="N403" s="352" t="e">
        <f t="shared" ref="N403:N418" si="111">M403/$S$8</f>
        <v>#DIV/0!</v>
      </c>
      <c r="O403" s="336"/>
      <c r="P403" s="353">
        <f>'ادخال البيانات'!M406</f>
        <v>0</v>
      </c>
      <c r="Q403" s="354" t="e">
        <f t="shared" ref="Q403:Q418" si="112">P403/$S$8</f>
        <v>#DIV/0!</v>
      </c>
      <c r="R403" s="56"/>
      <c r="S403" s="345"/>
      <c r="T403" s="56"/>
      <c r="U403" s="345"/>
      <c r="V403" s="56"/>
      <c r="W403" s="345"/>
      <c r="X403" s="56"/>
    </row>
    <row r="404" spans="4:24" hidden="1" x14ac:dyDescent="0.3">
      <c r="D404" s="88">
        <f>'ادخال البيانات'!D407</f>
        <v>0</v>
      </c>
      <c r="E404" s="346" t="e">
        <f t="shared" si="108"/>
        <v>#DIV/0!</v>
      </c>
      <c r="F404" s="336"/>
      <c r="G404" s="347">
        <f>'ادخال البيانات'!J407</f>
        <v>0</v>
      </c>
      <c r="H404" s="348" t="e">
        <f t="shared" si="109"/>
        <v>#DIV/0!</v>
      </c>
      <c r="I404" s="336"/>
      <c r="J404" s="349">
        <f>'ادخال البيانات'!K407</f>
        <v>0</v>
      </c>
      <c r="K404" s="350" t="e">
        <f t="shared" si="110"/>
        <v>#DIV/0!</v>
      </c>
      <c r="L404" s="336"/>
      <c r="M404" s="351">
        <f>'ادخال البيانات'!L407</f>
        <v>0</v>
      </c>
      <c r="N404" s="352" t="e">
        <f t="shared" si="111"/>
        <v>#DIV/0!</v>
      </c>
      <c r="O404" s="336"/>
      <c r="P404" s="353">
        <f>'ادخال البيانات'!M407</f>
        <v>0</v>
      </c>
      <c r="Q404" s="354" t="e">
        <f t="shared" si="112"/>
        <v>#DIV/0!</v>
      </c>
      <c r="R404" s="56"/>
      <c r="S404" s="345"/>
      <c r="T404" s="56"/>
      <c r="U404" s="345"/>
      <c r="V404" s="56"/>
      <c r="W404" s="345"/>
      <c r="X404" s="56"/>
    </row>
    <row r="405" spans="4:24" hidden="1" x14ac:dyDescent="0.3">
      <c r="D405" s="88">
        <f>'ادخال البيانات'!D408</f>
        <v>0</v>
      </c>
      <c r="E405" s="346" t="e">
        <f t="shared" si="108"/>
        <v>#DIV/0!</v>
      </c>
      <c r="F405" s="336"/>
      <c r="G405" s="347">
        <f>'ادخال البيانات'!J408</f>
        <v>0</v>
      </c>
      <c r="H405" s="348" t="e">
        <f t="shared" si="109"/>
        <v>#DIV/0!</v>
      </c>
      <c r="I405" s="336"/>
      <c r="J405" s="349">
        <f>'ادخال البيانات'!K408</f>
        <v>0</v>
      </c>
      <c r="K405" s="350" t="e">
        <f t="shared" si="110"/>
        <v>#DIV/0!</v>
      </c>
      <c r="L405" s="336"/>
      <c r="M405" s="351">
        <f>'ادخال البيانات'!L408</f>
        <v>0</v>
      </c>
      <c r="N405" s="352" t="e">
        <f t="shared" si="111"/>
        <v>#DIV/0!</v>
      </c>
      <c r="O405" s="336"/>
      <c r="P405" s="353">
        <f>'ادخال البيانات'!M408</f>
        <v>0</v>
      </c>
      <c r="Q405" s="354" t="e">
        <f t="shared" si="112"/>
        <v>#DIV/0!</v>
      </c>
      <c r="R405" s="56"/>
      <c r="S405" s="345"/>
      <c r="T405" s="56"/>
      <c r="U405" s="345"/>
      <c r="V405" s="56"/>
      <c r="W405" s="345"/>
      <c r="X405" s="56"/>
    </row>
    <row r="406" spans="4:24" hidden="1" x14ac:dyDescent="0.3">
      <c r="D406" s="88">
        <f>'ادخال البيانات'!D409</f>
        <v>0</v>
      </c>
      <c r="E406" s="346" t="e">
        <f t="shared" si="108"/>
        <v>#DIV/0!</v>
      </c>
      <c r="F406" s="336"/>
      <c r="G406" s="347">
        <f>'ادخال البيانات'!J409</f>
        <v>0</v>
      </c>
      <c r="H406" s="348" t="e">
        <f t="shared" si="109"/>
        <v>#DIV/0!</v>
      </c>
      <c r="I406" s="336"/>
      <c r="J406" s="349">
        <f>'ادخال البيانات'!K409</f>
        <v>0</v>
      </c>
      <c r="K406" s="350" t="e">
        <f t="shared" si="110"/>
        <v>#DIV/0!</v>
      </c>
      <c r="L406" s="336"/>
      <c r="M406" s="351">
        <f>'ادخال البيانات'!L409</f>
        <v>0</v>
      </c>
      <c r="N406" s="352" t="e">
        <f t="shared" si="111"/>
        <v>#DIV/0!</v>
      </c>
      <c r="O406" s="336"/>
      <c r="P406" s="353">
        <f>'ادخال البيانات'!M409</f>
        <v>0</v>
      </c>
      <c r="Q406" s="354" t="e">
        <f t="shared" si="112"/>
        <v>#DIV/0!</v>
      </c>
      <c r="R406" s="56"/>
      <c r="S406" s="345"/>
      <c r="T406" s="56"/>
      <c r="U406" s="345"/>
      <c r="V406" s="56"/>
      <c r="W406" s="345"/>
      <c r="X406" s="56"/>
    </row>
    <row r="407" spans="4:24" hidden="1" x14ac:dyDescent="0.3">
      <c r="D407" s="88">
        <f>'ادخال البيانات'!D410</f>
        <v>0</v>
      </c>
      <c r="E407" s="346" t="e">
        <f t="shared" si="108"/>
        <v>#DIV/0!</v>
      </c>
      <c r="F407" s="336"/>
      <c r="G407" s="347">
        <f>'ادخال البيانات'!J410</f>
        <v>0</v>
      </c>
      <c r="H407" s="348" t="e">
        <f t="shared" si="109"/>
        <v>#DIV/0!</v>
      </c>
      <c r="I407" s="336"/>
      <c r="J407" s="349">
        <f>'ادخال البيانات'!K410</f>
        <v>0</v>
      </c>
      <c r="K407" s="350" t="e">
        <f t="shared" si="110"/>
        <v>#DIV/0!</v>
      </c>
      <c r="L407" s="336"/>
      <c r="M407" s="351">
        <f>'ادخال البيانات'!L410</f>
        <v>0</v>
      </c>
      <c r="N407" s="352" t="e">
        <f t="shared" si="111"/>
        <v>#DIV/0!</v>
      </c>
      <c r="O407" s="336"/>
      <c r="P407" s="353">
        <f>'ادخال البيانات'!M410</f>
        <v>0</v>
      </c>
      <c r="Q407" s="354" t="e">
        <f t="shared" si="112"/>
        <v>#DIV/0!</v>
      </c>
      <c r="R407" s="56"/>
      <c r="S407" s="345"/>
      <c r="T407" s="56"/>
      <c r="U407" s="345"/>
      <c r="V407" s="56"/>
      <c r="W407" s="345"/>
      <c r="X407" s="56"/>
    </row>
    <row r="408" spans="4:24" hidden="1" x14ac:dyDescent="0.3">
      <c r="D408" s="88">
        <f>'ادخال البيانات'!D411</f>
        <v>0</v>
      </c>
      <c r="E408" s="346" t="e">
        <f t="shared" si="108"/>
        <v>#DIV/0!</v>
      </c>
      <c r="F408" s="336"/>
      <c r="G408" s="347">
        <f>'ادخال البيانات'!J411</f>
        <v>0</v>
      </c>
      <c r="H408" s="348" t="e">
        <f t="shared" si="109"/>
        <v>#DIV/0!</v>
      </c>
      <c r="I408" s="336"/>
      <c r="J408" s="349">
        <f>'ادخال البيانات'!K411</f>
        <v>0</v>
      </c>
      <c r="K408" s="350" t="e">
        <f t="shared" si="110"/>
        <v>#DIV/0!</v>
      </c>
      <c r="L408" s="336"/>
      <c r="M408" s="351">
        <f>'ادخال البيانات'!L411</f>
        <v>0</v>
      </c>
      <c r="N408" s="352" t="e">
        <f t="shared" si="111"/>
        <v>#DIV/0!</v>
      </c>
      <c r="O408" s="336"/>
      <c r="P408" s="353">
        <f>'ادخال البيانات'!M411</f>
        <v>0</v>
      </c>
      <c r="Q408" s="354" t="e">
        <f t="shared" si="112"/>
        <v>#DIV/0!</v>
      </c>
      <c r="R408" s="56"/>
      <c r="S408" s="345"/>
      <c r="T408" s="56"/>
      <c r="U408" s="345"/>
      <c r="V408" s="56"/>
      <c r="W408" s="345"/>
      <c r="X408" s="56"/>
    </row>
    <row r="409" spans="4:24" hidden="1" x14ac:dyDescent="0.3">
      <c r="D409" s="88">
        <f>'ادخال البيانات'!D412</f>
        <v>0</v>
      </c>
      <c r="E409" s="346" t="e">
        <f t="shared" si="108"/>
        <v>#DIV/0!</v>
      </c>
      <c r="F409" s="336"/>
      <c r="G409" s="347">
        <f>'ادخال البيانات'!J412</f>
        <v>0</v>
      </c>
      <c r="H409" s="348" t="e">
        <f t="shared" si="109"/>
        <v>#DIV/0!</v>
      </c>
      <c r="I409" s="336"/>
      <c r="J409" s="349">
        <f>'ادخال البيانات'!K412</f>
        <v>0</v>
      </c>
      <c r="K409" s="350" t="e">
        <f t="shared" si="110"/>
        <v>#DIV/0!</v>
      </c>
      <c r="L409" s="336"/>
      <c r="M409" s="351">
        <f>'ادخال البيانات'!L412</f>
        <v>0</v>
      </c>
      <c r="N409" s="352" t="e">
        <f t="shared" si="111"/>
        <v>#DIV/0!</v>
      </c>
      <c r="O409" s="336"/>
      <c r="P409" s="353">
        <f>'ادخال البيانات'!M412</f>
        <v>0</v>
      </c>
      <c r="Q409" s="354" t="e">
        <f t="shared" si="112"/>
        <v>#DIV/0!</v>
      </c>
      <c r="R409" s="56"/>
      <c r="S409" s="345"/>
      <c r="T409" s="56"/>
      <c r="U409" s="345"/>
      <c r="V409" s="56"/>
      <c r="W409" s="345"/>
      <c r="X409" s="56"/>
    </row>
    <row r="410" spans="4:24" hidden="1" x14ac:dyDescent="0.3">
      <c r="D410" s="88">
        <f>'ادخال البيانات'!D413</f>
        <v>0</v>
      </c>
      <c r="E410" s="346" t="e">
        <f t="shared" si="108"/>
        <v>#DIV/0!</v>
      </c>
      <c r="F410" s="336"/>
      <c r="G410" s="347">
        <f>'ادخال البيانات'!J413</f>
        <v>0</v>
      </c>
      <c r="H410" s="348" t="e">
        <f t="shared" si="109"/>
        <v>#DIV/0!</v>
      </c>
      <c r="I410" s="336"/>
      <c r="J410" s="349">
        <f>'ادخال البيانات'!K413</f>
        <v>0</v>
      </c>
      <c r="K410" s="350" t="e">
        <f t="shared" si="110"/>
        <v>#DIV/0!</v>
      </c>
      <c r="L410" s="336"/>
      <c r="M410" s="351">
        <f>'ادخال البيانات'!L413</f>
        <v>0</v>
      </c>
      <c r="N410" s="352" t="e">
        <f t="shared" si="111"/>
        <v>#DIV/0!</v>
      </c>
      <c r="O410" s="336"/>
      <c r="P410" s="353">
        <f>'ادخال البيانات'!M413</f>
        <v>0</v>
      </c>
      <c r="Q410" s="354" t="e">
        <f t="shared" si="112"/>
        <v>#DIV/0!</v>
      </c>
      <c r="R410" s="56"/>
      <c r="S410" s="345"/>
      <c r="T410" s="56"/>
      <c r="U410" s="345"/>
      <c r="V410" s="56"/>
      <c r="W410" s="345"/>
      <c r="X410" s="56"/>
    </row>
    <row r="411" spans="4:24" hidden="1" x14ac:dyDescent="0.3">
      <c r="D411" s="88">
        <f>'ادخال البيانات'!D414</f>
        <v>0</v>
      </c>
      <c r="E411" s="346" t="e">
        <f t="shared" si="108"/>
        <v>#DIV/0!</v>
      </c>
      <c r="F411" s="336"/>
      <c r="G411" s="347">
        <f>'ادخال البيانات'!J414</f>
        <v>0</v>
      </c>
      <c r="H411" s="348" t="e">
        <f t="shared" si="109"/>
        <v>#DIV/0!</v>
      </c>
      <c r="I411" s="336"/>
      <c r="J411" s="349">
        <f>'ادخال البيانات'!K414</f>
        <v>0</v>
      </c>
      <c r="K411" s="350" t="e">
        <f t="shared" si="110"/>
        <v>#DIV/0!</v>
      </c>
      <c r="L411" s="336"/>
      <c r="M411" s="351">
        <f>'ادخال البيانات'!L414</f>
        <v>0</v>
      </c>
      <c r="N411" s="352" t="e">
        <f t="shared" si="111"/>
        <v>#DIV/0!</v>
      </c>
      <c r="O411" s="336"/>
      <c r="P411" s="353">
        <f>'ادخال البيانات'!M414</f>
        <v>0</v>
      </c>
      <c r="Q411" s="354" t="e">
        <f t="shared" si="112"/>
        <v>#DIV/0!</v>
      </c>
      <c r="R411" s="56"/>
      <c r="S411" s="345"/>
      <c r="T411" s="56"/>
      <c r="U411" s="345"/>
      <c r="V411" s="56"/>
      <c r="W411" s="345"/>
      <c r="X411" s="56"/>
    </row>
    <row r="412" spans="4:24" hidden="1" x14ac:dyDescent="0.3">
      <c r="D412" s="88">
        <f>'ادخال البيانات'!D415</f>
        <v>0</v>
      </c>
      <c r="E412" s="346" t="e">
        <f t="shared" si="108"/>
        <v>#DIV/0!</v>
      </c>
      <c r="F412" s="336"/>
      <c r="G412" s="347">
        <f>'ادخال البيانات'!J415</f>
        <v>0</v>
      </c>
      <c r="H412" s="348" t="e">
        <f t="shared" si="109"/>
        <v>#DIV/0!</v>
      </c>
      <c r="I412" s="336"/>
      <c r="J412" s="349">
        <f>'ادخال البيانات'!K415</f>
        <v>0</v>
      </c>
      <c r="K412" s="350" t="e">
        <f t="shared" si="110"/>
        <v>#DIV/0!</v>
      </c>
      <c r="L412" s="336"/>
      <c r="M412" s="351">
        <f>'ادخال البيانات'!L415</f>
        <v>0</v>
      </c>
      <c r="N412" s="352" t="e">
        <f t="shared" si="111"/>
        <v>#DIV/0!</v>
      </c>
      <c r="O412" s="336"/>
      <c r="P412" s="353">
        <f>'ادخال البيانات'!M415</f>
        <v>0</v>
      </c>
      <c r="Q412" s="354" t="e">
        <f t="shared" si="112"/>
        <v>#DIV/0!</v>
      </c>
      <c r="R412" s="56"/>
      <c r="S412" s="345"/>
      <c r="T412" s="56"/>
      <c r="U412" s="345"/>
      <c r="V412" s="56"/>
      <c r="W412" s="345"/>
      <c r="X412" s="56"/>
    </row>
    <row r="413" spans="4:24" hidden="1" x14ac:dyDescent="0.3">
      <c r="D413" s="88">
        <f>'ادخال البيانات'!D416</f>
        <v>0</v>
      </c>
      <c r="E413" s="346" t="e">
        <f t="shared" si="108"/>
        <v>#DIV/0!</v>
      </c>
      <c r="F413" s="336"/>
      <c r="G413" s="347">
        <f>'ادخال البيانات'!J416</f>
        <v>0</v>
      </c>
      <c r="H413" s="348" t="e">
        <f t="shared" si="109"/>
        <v>#DIV/0!</v>
      </c>
      <c r="I413" s="336"/>
      <c r="J413" s="349">
        <f>'ادخال البيانات'!K416</f>
        <v>0</v>
      </c>
      <c r="K413" s="350" t="e">
        <f t="shared" si="110"/>
        <v>#DIV/0!</v>
      </c>
      <c r="L413" s="336"/>
      <c r="M413" s="351">
        <f>'ادخال البيانات'!L416</f>
        <v>0</v>
      </c>
      <c r="N413" s="352" t="e">
        <f t="shared" si="111"/>
        <v>#DIV/0!</v>
      </c>
      <c r="O413" s="336"/>
      <c r="P413" s="353">
        <f>'ادخال البيانات'!M416</f>
        <v>0</v>
      </c>
      <c r="Q413" s="354" t="e">
        <f t="shared" si="112"/>
        <v>#DIV/0!</v>
      </c>
      <c r="R413" s="56"/>
      <c r="S413" s="345"/>
      <c r="T413" s="56"/>
      <c r="U413" s="345"/>
      <c r="V413" s="56"/>
      <c r="W413" s="345"/>
      <c r="X413" s="56"/>
    </row>
    <row r="414" spans="4:24" hidden="1" x14ac:dyDescent="0.3">
      <c r="D414" s="88">
        <f>'ادخال البيانات'!D417</f>
        <v>0</v>
      </c>
      <c r="E414" s="346" t="e">
        <f t="shared" si="108"/>
        <v>#DIV/0!</v>
      </c>
      <c r="F414" s="336"/>
      <c r="G414" s="347">
        <f>'ادخال البيانات'!J417</f>
        <v>0</v>
      </c>
      <c r="H414" s="348" t="e">
        <f t="shared" si="109"/>
        <v>#DIV/0!</v>
      </c>
      <c r="I414" s="336"/>
      <c r="J414" s="349">
        <f>'ادخال البيانات'!K417</f>
        <v>0</v>
      </c>
      <c r="K414" s="350" t="e">
        <f t="shared" si="110"/>
        <v>#DIV/0!</v>
      </c>
      <c r="L414" s="336"/>
      <c r="M414" s="351">
        <f>'ادخال البيانات'!L417</f>
        <v>0</v>
      </c>
      <c r="N414" s="352" t="e">
        <f t="shared" si="111"/>
        <v>#DIV/0!</v>
      </c>
      <c r="O414" s="336"/>
      <c r="P414" s="353">
        <f>'ادخال البيانات'!M417</f>
        <v>0</v>
      </c>
      <c r="Q414" s="354" t="e">
        <f t="shared" si="112"/>
        <v>#DIV/0!</v>
      </c>
      <c r="R414" s="56"/>
      <c r="S414" s="345"/>
      <c r="T414" s="56"/>
      <c r="U414" s="345"/>
      <c r="V414" s="56"/>
      <c r="W414" s="345"/>
      <c r="X414" s="56"/>
    </row>
    <row r="415" spans="4:24" hidden="1" x14ac:dyDescent="0.3">
      <c r="D415" s="88">
        <f>'ادخال البيانات'!D418</f>
        <v>0</v>
      </c>
      <c r="E415" s="346" t="e">
        <f t="shared" si="108"/>
        <v>#DIV/0!</v>
      </c>
      <c r="F415" s="336"/>
      <c r="G415" s="347">
        <f>'ادخال البيانات'!J418</f>
        <v>0</v>
      </c>
      <c r="H415" s="348" t="e">
        <f t="shared" si="109"/>
        <v>#DIV/0!</v>
      </c>
      <c r="I415" s="336"/>
      <c r="J415" s="349">
        <f>'ادخال البيانات'!K418</f>
        <v>0</v>
      </c>
      <c r="K415" s="350" t="e">
        <f t="shared" si="110"/>
        <v>#DIV/0!</v>
      </c>
      <c r="L415" s="336"/>
      <c r="M415" s="351">
        <f>'ادخال البيانات'!L418</f>
        <v>0</v>
      </c>
      <c r="N415" s="352" t="e">
        <f t="shared" si="111"/>
        <v>#DIV/0!</v>
      </c>
      <c r="O415" s="336"/>
      <c r="P415" s="353">
        <f>'ادخال البيانات'!M418</f>
        <v>0</v>
      </c>
      <c r="Q415" s="354" t="e">
        <f t="shared" si="112"/>
        <v>#DIV/0!</v>
      </c>
      <c r="R415" s="56"/>
      <c r="S415" s="345"/>
      <c r="T415" s="56"/>
      <c r="U415" s="345"/>
      <c r="V415" s="56"/>
      <c r="W415" s="345"/>
      <c r="X415" s="56"/>
    </row>
    <row r="416" spans="4:24" hidden="1" x14ac:dyDescent="0.3">
      <c r="D416" s="88">
        <f>'ادخال البيانات'!D419</f>
        <v>0</v>
      </c>
      <c r="E416" s="346" t="e">
        <f t="shared" si="108"/>
        <v>#DIV/0!</v>
      </c>
      <c r="F416" s="336"/>
      <c r="G416" s="347">
        <f>'ادخال البيانات'!J419</f>
        <v>0</v>
      </c>
      <c r="H416" s="348" t="e">
        <f t="shared" si="109"/>
        <v>#DIV/0!</v>
      </c>
      <c r="I416" s="336"/>
      <c r="J416" s="349">
        <f>'ادخال البيانات'!K419</f>
        <v>0</v>
      </c>
      <c r="K416" s="350" t="e">
        <f t="shared" si="110"/>
        <v>#DIV/0!</v>
      </c>
      <c r="L416" s="336"/>
      <c r="M416" s="351">
        <f>'ادخال البيانات'!L419</f>
        <v>0</v>
      </c>
      <c r="N416" s="352" t="e">
        <f t="shared" si="111"/>
        <v>#DIV/0!</v>
      </c>
      <c r="O416" s="336"/>
      <c r="P416" s="353">
        <f>'ادخال البيانات'!M419</f>
        <v>0</v>
      </c>
      <c r="Q416" s="354" t="e">
        <f t="shared" si="112"/>
        <v>#DIV/0!</v>
      </c>
      <c r="R416" s="56"/>
      <c r="S416" s="345"/>
      <c r="T416" s="56"/>
      <c r="U416" s="345"/>
      <c r="V416" s="56"/>
      <c r="W416" s="345"/>
      <c r="X416" s="56"/>
    </row>
    <row r="417" spans="4:24" hidden="1" x14ac:dyDescent="0.3">
      <c r="D417" s="88">
        <f>'ادخال البيانات'!D420</f>
        <v>0</v>
      </c>
      <c r="E417" s="346" t="e">
        <f t="shared" si="108"/>
        <v>#DIV/0!</v>
      </c>
      <c r="F417" s="336"/>
      <c r="G417" s="347">
        <f>'ادخال البيانات'!J420</f>
        <v>0</v>
      </c>
      <c r="H417" s="348" t="e">
        <f t="shared" si="109"/>
        <v>#DIV/0!</v>
      </c>
      <c r="I417" s="336"/>
      <c r="J417" s="349">
        <f>'ادخال البيانات'!K420</f>
        <v>0</v>
      </c>
      <c r="K417" s="350" t="e">
        <f t="shared" si="110"/>
        <v>#DIV/0!</v>
      </c>
      <c r="L417" s="336"/>
      <c r="M417" s="351">
        <f>'ادخال البيانات'!L420</f>
        <v>0</v>
      </c>
      <c r="N417" s="352" t="e">
        <f t="shared" si="111"/>
        <v>#DIV/0!</v>
      </c>
      <c r="O417" s="336"/>
      <c r="P417" s="353">
        <f>'ادخال البيانات'!M420</f>
        <v>0</v>
      </c>
      <c r="Q417" s="354" t="e">
        <f t="shared" si="112"/>
        <v>#DIV/0!</v>
      </c>
      <c r="R417" s="56"/>
      <c r="S417" s="345"/>
      <c r="T417" s="56"/>
      <c r="U417" s="345"/>
      <c r="V417" s="56"/>
      <c r="W417" s="345"/>
      <c r="X417" s="56"/>
    </row>
    <row r="418" spans="4:24" hidden="1" x14ac:dyDescent="0.3">
      <c r="D418" s="88">
        <f>'ادخال البيانات'!D421</f>
        <v>0</v>
      </c>
      <c r="E418" s="346" t="e">
        <f t="shared" si="108"/>
        <v>#DIV/0!</v>
      </c>
      <c r="F418" s="336"/>
      <c r="G418" s="347">
        <f>'ادخال البيانات'!J421</f>
        <v>0</v>
      </c>
      <c r="H418" s="348" t="e">
        <f t="shared" si="109"/>
        <v>#DIV/0!</v>
      </c>
      <c r="I418" s="336"/>
      <c r="J418" s="349">
        <f>'ادخال البيانات'!K421</f>
        <v>0</v>
      </c>
      <c r="K418" s="350" t="e">
        <f t="shared" si="110"/>
        <v>#DIV/0!</v>
      </c>
      <c r="L418" s="336"/>
      <c r="M418" s="351">
        <f>'ادخال البيانات'!L421</f>
        <v>0</v>
      </c>
      <c r="N418" s="352" t="e">
        <f t="shared" si="111"/>
        <v>#DIV/0!</v>
      </c>
      <c r="O418" s="336"/>
      <c r="P418" s="353">
        <f>'ادخال البيانات'!M421</f>
        <v>0</v>
      </c>
      <c r="Q418" s="354" t="e">
        <f t="shared" si="112"/>
        <v>#DIV/0!</v>
      </c>
      <c r="R418" s="56"/>
      <c r="S418" s="345"/>
      <c r="T418" s="56"/>
      <c r="U418" s="345"/>
      <c r="V418" s="56"/>
      <c r="W418" s="345"/>
      <c r="X418" s="56"/>
    </row>
    <row r="419" spans="4:24" hidden="1" x14ac:dyDescent="0.3">
      <c r="D419" s="88">
        <f>'ادخال البيانات'!D422</f>
        <v>0</v>
      </c>
      <c r="E419" s="346" t="e">
        <f t="shared" si="108"/>
        <v>#DIV/0!</v>
      </c>
      <c r="F419" s="336"/>
      <c r="G419" s="347">
        <f>'ادخال البيانات'!J422</f>
        <v>0</v>
      </c>
      <c r="H419" s="348" t="e">
        <f t="shared" ref="H419:H433" si="113">G419/$S$8</f>
        <v>#DIV/0!</v>
      </c>
      <c r="I419" s="336"/>
      <c r="J419" s="349">
        <f>'ادخال البيانات'!K422</f>
        <v>0</v>
      </c>
      <c r="K419" s="350" t="e">
        <f t="shared" ref="K419:K433" si="114">J419/$S$8</f>
        <v>#DIV/0!</v>
      </c>
      <c r="L419" s="336"/>
      <c r="M419" s="351">
        <f>'ادخال البيانات'!L422</f>
        <v>0</v>
      </c>
      <c r="N419" s="352" t="e">
        <f t="shared" ref="N419:N433" si="115">M419/$S$8</f>
        <v>#DIV/0!</v>
      </c>
      <c r="O419" s="336"/>
      <c r="P419" s="353">
        <f>'ادخال البيانات'!M422</f>
        <v>0</v>
      </c>
      <c r="Q419" s="354" t="e">
        <f t="shared" ref="Q419:Q433" si="116">P419/$S$8</f>
        <v>#DIV/0!</v>
      </c>
      <c r="R419" s="56"/>
      <c r="S419" s="345"/>
      <c r="T419" s="56"/>
      <c r="U419" s="345"/>
      <c r="V419" s="56"/>
      <c r="W419" s="345"/>
      <c r="X419" s="56"/>
    </row>
    <row r="420" spans="4:24" hidden="1" x14ac:dyDescent="0.3">
      <c r="D420" s="88">
        <f>'ادخال البيانات'!D423</f>
        <v>0</v>
      </c>
      <c r="E420" s="346" t="e">
        <f t="shared" si="108"/>
        <v>#DIV/0!</v>
      </c>
      <c r="F420" s="336"/>
      <c r="G420" s="347">
        <f>'ادخال البيانات'!J423</f>
        <v>0</v>
      </c>
      <c r="H420" s="348" t="e">
        <f t="shared" si="113"/>
        <v>#DIV/0!</v>
      </c>
      <c r="I420" s="336"/>
      <c r="J420" s="349">
        <f>'ادخال البيانات'!K423</f>
        <v>0</v>
      </c>
      <c r="K420" s="350" t="e">
        <f t="shared" si="114"/>
        <v>#DIV/0!</v>
      </c>
      <c r="L420" s="336"/>
      <c r="M420" s="351">
        <f>'ادخال البيانات'!L423</f>
        <v>0</v>
      </c>
      <c r="N420" s="352" t="e">
        <f t="shared" si="115"/>
        <v>#DIV/0!</v>
      </c>
      <c r="O420" s="336"/>
      <c r="P420" s="353">
        <f>'ادخال البيانات'!M423</f>
        <v>0</v>
      </c>
      <c r="Q420" s="354" t="e">
        <f t="shared" si="116"/>
        <v>#DIV/0!</v>
      </c>
      <c r="R420" s="56"/>
      <c r="S420" s="345"/>
      <c r="T420" s="56"/>
      <c r="U420" s="345"/>
      <c r="V420" s="56"/>
      <c r="W420" s="345"/>
      <c r="X420" s="56"/>
    </row>
    <row r="421" spans="4:24" hidden="1" x14ac:dyDescent="0.3">
      <c r="D421" s="88">
        <f>'ادخال البيانات'!D424</f>
        <v>0</v>
      </c>
      <c r="E421" s="346" t="e">
        <f t="shared" si="108"/>
        <v>#DIV/0!</v>
      </c>
      <c r="F421" s="336"/>
      <c r="G421" s="347">
        <f>'ادخال البيانات'!J424</f>
        <v>0</v>
      </c>
      <c r="H421" s="348" t="e">
        <f t="shared" si="113"/>
        <v>#DIV/0!</v>
      </c>
      <c r="I421" s="336"/>
      <c r="J421" s="349">
        <f>'ادخال البيانات'!K424</f>
        <v>0</v>
      </c>
      <c r="K421" s="350" t="e">
        <f t="shared" si="114"/>
        <v>#DIV/0!</v>
      </c>
      <c r="L421" s="336"/>
      <c r="M421" s="351">
        <f>'ادخال البيانات'!L424</f>
        <v>0</v>
      </c>
      <c r="N421" s="352" t="e">
        <f t="shared" si="115"/>
        <v>#DIV/0!</v>
      </c>
      <c r="O421" s="336"/>
      <c r="P421" s="353">
        <f>'ادخال البيانات'!M424</f>
        <v>0</v>
      </c>
      <c r="Q421" s="354" t="e">
        <f t="shared" si="116"/>
        <v>#DIV/0!</v>
      </c>
      <c r="R421" s="56"/>
      <c r="S421" s="345"/>
      <c r="T421" s="56"/>
      <c r="U421" s="345"/>
      <c r="V421" s="56"/>
      <c r="W421" s="345"/>
      <c r="X421" s="56"/>
    </row>
    <row r="422" spans="4:24" hidden="1" x14ac:dyDescent="0.3">
      <c r="D422" s="88">
        <f>'ادخال البيانات'!D425</f>
        <v>0</v>
      </c>
      <c r="E422" s="346" t="e">
        <f t="shared" si="108"/>
        <v>#DIV/0!</v>
      </c>
      <c r="F422" s="336"/>
      <c r="G422" s="347">
        <f>'ادخال البيانات'!J425</f>
        <v>0</v>
      </c>
      <c r="H422" s="348" t="e">
        <f t="shared" si="113"/>
        <v>#DIV/0!</v>
      </c>
      <c r="I422" s="336"/>
      <c r="J422" s="349">
        <f>'ادخال البيانات'!K425</f>
        <v>0</v>
      </c>
      <c r="K422" s="350" t="e">
        <f t="shared" si="114"/>
        <v>#DIV/0!</v>
      </c>
      <c r="L422" s="336"/>
      <c r="M422" s="351">
        <f>'ادخال البيانات'!L425</f>
        <v>0</v>
      </c>
      <c r="N422" s="352" t="e">
        <f t="shared" si="115"/>
        <v>#DIV/0!</v>
      </c>
      <c r="O422" s="336"/>
      <c r="P422" s="353">
        <f>'ادخال البيانات'!M425</f>
        <v>0</v>
      </c>
      <c r="Q422" s="354" t="e">
        <f t="shared" si="116"/>
        <v>#DIV/0!</v>
      </c>
      <c r="R422" s="56"/>
      <c r="S422" s="345"/>
      <c r="T422" s="56"/>
      <c r="U422" s="345"/>
      <c r="V422" s="56"/>
      <c r="W422" s="345"/>
      <c r="X422" s="56"/>
    </row>
    <row r="423" spans="4:24" hidden="1" x14ac:dyDescent="0.3">
      <c r="D423" s="88">
        <f>'ادخال البيانات'!D426</f>
        <v>0</v>
      </c>
      <c r="E423" s="346" t="e">
        <f t="shared" si="108"/>
        <v>#DIV/0!</v>
      </c>
      <c r="F423" s="336"/>
      <c r="G423" s="347">
        <f>'ادخال البيانات'!J426</f>
        <v>0</v>
      </c>
      <c r="H423" s="348" t="e">
        <f t="shared" si="113"/>
        <v>#DIV/0!</v>
      </c>
      <c r="I423" s="336"/>
      <c r="J423" s="349">
        <f>'ادخال البيانات'!K426</f>
        <v>0</v>
      </c>
      <c r="K423" s="350" t="e">
        <f t="shared" si="114"/>
        <v>#DIV/0!</v>
      </c>
      <c r="L423" s="336"/>
      <c r="M423" s="351">
        <f>'ادخال البيانات'!L426</f>
        <v>0</v>
      </c>
      <c r="N423" s="352" t="e">
        <f t="shared" si="115"/>
        <v>#DIV/0!</v>
      </c>
      <c r="O423" s="336"/>
      <c r="P423" s="353">
        <f>'ادخال البيانات'!M426</f>
        <v>0</v>
      </c>
      <c r="Q423" s="354" t="e">
        <f t="shared" si="116"/>
        <v>#DIV/0!</v>
      </c>
      <c r="R423" s="56"/>
      <c r="S423" s="345"/>
      <c r="T423" s="56"/>
      <c r="U423" s="345"/>
      <c r="V423" s="56"/>
      <c r="W423" s="345"/>
      <c r="X423" s="56"/>
    </row>
    <row r="424" spans="4:24" hidden="1" x14ac:dyDescent="0.3">
      <c r="D424" s="88">
        <f>'ادخال البيانات'!D427</f>
        <v>0</v>
      </c>
      <c r="E424" s="346" t="e">
        <f t="shared" si="108"/>
        <v>#DIV/0!</v>
      </c>
      <c r="F424" s="336"/>
      <c r="G424" s="347">
        <f>'ادخال البيانات'!J427</f>
        <v>0</v>
      </c>
      <c r="H424" s="348" t="e">
        <f t="shared" si="113"/>
        <v>#DIV/0!</v>
      </c>
      <c r="I424" s="336"/>
      <c r="J424" s="349">
        <f>'ادخال البيانات'!K427</f>
        <v>0</v>
      </c>
      <c r="K424" s="350" t="e">
        <f t="shared" si="114"/>
        <v>#DIV/0!</v>
      </c>
      <c r="L424" s="336"/>
      <c r="M424" s="351">
        <f>'ادخال البيانات'!L427</f>
        <v>0</v>
      </c>
      <c r="N424" s="352" t="e">
        <f t="shared" si="115"/>
        <v>#DIV/0!</v>
      </c>
      <c r="O424" s="336"/>
      <c r="P424" s="353">
        <f>'ادخال البيانات'!M427</f>
        <v>0</v>
      </c>
      <c r="Q424" s="354" t="e">
        <f t="shared" si="116"/>
        <v>#DIV/0!</v>
      </c>
      <c r="R424" s="56"/>
      <c r="S424" s="345"/>
      <c r="T424" s="56"/>
      <c r="U424" s="345"/>
      <c r="V424" s="56"/>
      <c r="W424" s="345"/>
      <c r="X424" s="56"/>
    </row>
    <row r="425" spans="4:24" hidden="1" x14ac:dyDescent="0.3">
      <c r="D425" s="88">
        <f>'ادخال البيانات'!D428</f>
        <v>0</v>
      </c>
      <c r="E425" s="346" t="e">
        <f t="shared" si="108"/>
        <v>#DIV/0!</v>
      </c>
      <c r="F425" s="336"/>
      <c r="G425" s="347">
        <f>'ادخال البيانات'!J428</f>
        <v>0</v>
      </c>
      <c r="H425" s="348" t="e">
        <f t="shared" si="113"/>
        <v>#DIV/0!</v>
      </c>
      <c r="I425" s="336"/>
      <c r="J425" s="349">
        <f>'ادخال البيانات'!K428</f>
        <v>0</v>
      </c>
      <c r="K425" s="350" t="e">
        <f t="shared" si="114"/>
        <v>#DIV/0!</v>
      </c>
      <c r="L425" s="336"/>
      <c r="M425" s="351">
        <f>'ادخال البيانات'!L428</f>
        <v>0</v>
      </c>
      <c r="N425" s="352" t="e">
        <f t="shared" si="115"/>
        <v>#DIV/0!</v>
      </c>
      <c r="O425" s="336"/>
      <c r="P425" s="353">
        <f>'ادخال البيانات'!M428</f>
        <v>0</v>
      </c>
      <c r="Q425" s="354" t="e">
        <f t="shared" si="116"/>
        <v>#DIV/0!</v>
      </c>
      <c r="R425" s="56"/>
      <c r="S425" s="345"/>
      <c r="T425" s="56"/>
      <c r="U425" s="345"/>
      <c r="V425" s="56"/>
      <c r="W425" s="345"/>
      <c r="X425" s="56"/>
    </row>
    <row r="426" spans="4:24" hidden="1" x14ac:dyDescent="0.3">
      <c r="D426" s="88">
        <f>'ادخال البيانات'!D429</f>
        <v>0</v>
      </c>
      <c r="E426" s="346" t="e">
        <f t="shared" si="108"/>
        <v>#DIV/0!</v>
      </c>
      <c r="F426" s="336"/>
      <c r="G426" s="347">
        <f>'ادخال البيانات'!J429</f>
        <v>0</v>
      </c>
      <c r="H426" s="348" t="e">
        <f t="shared" si="113"/>
        <v>#DIV/0!</v>
      </c>
      <c r="I426" s="336"/>
      <c r="J426" s="349">
        <f>'ادخال البيانات'!K429</f>
        <v>0</v>
      </c>
      <c r="K426" s="350" t="e">
        <f t="shared" si="114"/>
        <v>#DIV/0!</v>
      </c>
      <c r="L426" s="336"/>
      <c r="M426" s="351">
        <f>'ادخال البيانات'!L429</f>
        <v>0</v>
      </c>
      <c r="N426" s="352" t="e">
        <f t="shared" si="115"/>
        <v>#DIV/0!</v>
      </c>
      <c r="O426" s="336"/>
      <c r="P426" s="353">
        <f>'ادخال البيانات'!M429</f>
        <v>0</v>
      </c>
      <c r="Q426" s="354" t="e">
        <f t="shared" si="116"/>
        <v>#DIV/0!</v>
      </c>
      <c r="R426" s="56"/>
      <c r="S426" s="345"/>
      <c r="T426" s="56"/>
      <c r="U426" s="345"/>
      <c r="V426" s="56"/>
      <c r="W426" s="345"/>
      <c r="X426" s="56"/>
    </row>
    <row r="427" spans="4:24" hidden="1" x14ac:dyDescent="0.3">
      <c r="D427" s="88">
        <f>'ادخال البيانات'!D430</f>
        <v>0</v>
      </c>
      <c r="E427" s="346" t="e">
        <f t="shared" si="108"/>
        <v>#DIV/0!</v>
      </c>
      <c r="F427" s="336"/>
      <c r="G427" s="347">
        <f>'ادخال البيانات'!J430</f>
        <v>0</v>
      </c>
      <c r="H427" s="348" t="e">
        <f t="shared" si="113"/>
        <v>#DIV/0!</v>
      </c>
      <c r="I427" s="336"/>
      <c r="J427" s="349">
        <f>'ادخال البيانات'!K430</f>
        <v>0</v>
      </c>
      <c r="K427" s="350" t="e">
        <f t="shared" si="114"/>
        <v>#DIV/0!</v>
      </c>
      <c r="L427" s="336"/>
      <c r="M427" s="351">
        <f>'ادخال البيانات'!L430</f>
        <v>0</v>
      </c>
      <c r="N427" s="352" t="e">
        <f t="shared" si="115"/>
        <v>#DIV/0!</v>
      </c>
      <c r="O427" s="336"/>
      <c r="P427" s="353">
        <f>'ادخال البيانات'!M430</f>
        <v>0</v>
      </c>
      <c r="Q427" s="354" t="e">
        <f t="shared" si="116"/>
        <v>#DIV/0!</v>
      </c>
      <c r="R427" s="56"/>
      <c r="S427" s="345"/>
      <c r="T427" s="56"/>
      <c r="U427" s="345"/>
      <c r="V427" s="56"/>
      <c r="W427" s="345"/>
      <c r="X427" s="56"/>
    </row>
    <row r="428" spans="4:24" hidden="1" x14ac:dyDescent="0.3">
      <c r="D428" s="88">
        <f>'ادخال البيانات'!D431</f>
        <v>0</v>
      </c>
      <c r="E428" s="346" t="e">
        <f t="shared" si="108"/>
        <v>#DIV/0!</v>
      </c>
      <c r="F428" s="336"/>
      <c r="G428" s="347">
        <f>'ادخال البيانات'!J431</f>
        <v>0</v>
      </c>
      <c r="H428" s="348" t="e">
        <f t="shared" si="113"/>
        <v>#DIV/0!</v>
      </c>
      <c r="I428" s="336"/>
      <c r="J428" s="349">
        <f>'ادخال البيانات'!K431</f>
        <v>0</v>
      </c>
      <c r="K428" s="350" t="e">
        <f t="shared" si="114"/>
        <v>#DIV/0!</v>
      </c>
      <c r="L428" s="336"/>
      <c r="M428" s="351">
        <f>'ادخال البيانات'!L431</f>
        <v>0</v>
      </c>
      <c r="N428" s="352" t="e">
        <f t="shared" si="115"/>
        <v>#DIV/0!</v>
      </c>
      <c r="O428" s="336"/>
      <c r="P428" s="353">
        <f>'ادخال البيانات'!M431</f>
        <v>0</v>
      </c>
      <c r="Q428" s="354" t="e">
        <f t="shared" si="116"/>
        <v>#DIV/0!</v>
      </c>
      <c r="R428" s="56"/>
      <c r="S428" s="345"/>
      <c r="T428" s="56"/>
      <c r="U428" s="345"/>
      <c r="V428" s="56"/>
      <c r="W428" s="345"/>
      <c r="X428" s="56"/>
    </row>
    <row r="429" spans="4:24" hidden="1" x14ac:dyDescent="0.3">
      <c r="D429" s="88">
        <f>'ادخال البيانات'!D432</f>
        <v>0</v>
      </c>
      <c r="E429" s="346" t="e">
        <f t="shared" si="108"/>
        <v>#DIV/0!</v>
      </c>
      <c r="F429" s="336"/>
      <c r="G429" s="347">
        <f>'ادخال البيانات'!J432</f>
        <v>0</v>
      </c>
      <c r="H429" s="348" t="e">
        <f t="shared" si="113"/>
        <v>#DIV/0!</v>
      </c>
      <c r="I429" s="336"/>
      <c r="J429" s="349">
        <f>'ادخال البيانات'!K432</f>
        <v>0</v>
      </c>
      <c r="K429" s="350" t="e">
        <f t="shared" si="114"/>
        <v>#DIV/0!</v>
      </c>
      <c r="L429" s="336"/>
      <c r="M429" s="351">
        <f>'ادخال البيانات'!L432</f>
        <v>0</v>
      </c>
      <c r="N429" s="352" t="e">
        <f t="shared" si="115"/>
        <v>#DIV/0!</v>
      </c>
      <c r="O429" s="336"/>
      <c r="P429" s="353">
        <f>'ادخال البيانات'!M432</f>
        <v>0</v>
      </c>
      <c r="Q429" s="354" t="e">
        <f t="shared" si="116"/>
        <v>#DIV/0!</v>
      </c>
      <c r="R429" s="56"/>
      <c r="S429" s="345"/>
      <c r="T429" s="56"/>
      <c r="U429" s="345"/>
      <c r="V429" s="56"/>
      <c r="W429" s="345"/>
      <c r="X429" s="56"/>
    </row>
    <row r="430" spans="4:24" hidden="1" x14ac:dyDescent="0.3">
      <c r="D430" s="88">
        <f>'ادخال البيانات'!D433</f>
        <v>0</v>
      </c>
      <c r="E430" s="346" t="e">
        <f t="shared" si="108"/>
        <v>#DIV/0!</v>
      </c>
      <c r="F430" s="336"/>
      <c r="G430" s="347">
        <f>'ادخال البيانات'!J433</f>
        <v>0</v>
      </c>
      <c r="H430" s="348" t="e">
        <f t="shared" si="113"/>
        <v>#DIV/0!</v>
      </c>
      <c r="I430" s="336"/>
      <c r="J430" s="349">
        <f>'ادخال البيانات'!K433</f>
        <v>0</v>
      </c>
      <c r="K430" s="350" t="e">
        <f t="shared" si="114"/>
        <v>#DIV/0!</v>
      </c>
      <c r="L430" s="336"/>
      <c r="M430" s="351">
        <f>'ادخال البيانات'!L433</f>
        <v>0</v>
      </c>
      <c r="N430" s="352" t="e">
        <f t="shared" si="115"/>
        <v>#DIV/0!</v>
      </c>
      <c r="O430" s="336"/>
      <c r="P430" s="353">
        <f>'ادخال البيانات'!M433</f>
        <v>0</v>
      </c>
      <c r="Q430" s="354" t="e">
        <f t="shared" si="116"/>
        <v>#DIV/0!</v>
      </c>
      <c r="R430" s="56"/>
      <c r="S430" s="345"/>
      <c r="T430" s="56"/>
      <c r="U430" s="345"/>
      <c r="V430" s="56"/>
      <c r="W430" s="345"/>
      <c r="X430" s="56"/>
    </row>
    <row r="431" spans="4:24" hidden="1" x14ac:dyDescent="0.3">
      <c r="D431" s="88">
        <f>'ادخال البيانات'!D434</f>
        <v>0</v>
      </c>
      <c r="E431" s="346" t="e">
        <f t="shared" si="108"/>
        <v>#DIV/0!</v>
      </c>
      <c r="F431" s="336"/>
      <c r="G431" s="347">
        <f>'ادخال البيانات'!J434</f>
        <v>0</v>
      </c>
      <c r="H431" s="348" t="e">
        <f t="shared" si="113"/>
        <v>#DIV/0!</v>
      </c>
      <c r="I431" s="336"/>
      <c r="J431" s="349">
        <f>'ادخال البيانات'!K434</f>
        <v>0</v>
      </c>
      <c r="K431" s="350" t="e">
        <f t="shared" si="114"/>
        <v>#DIV/0!</v>
      </c>
      <c r="L431" s="336"/>
      <c r="M431" s="351">
        <f>'ادخال البيانات'!L434</f>
        <v>0</v>
      </c>
      <c r="N431" s="352" t="e">
        <f t="shared" si="115"/>
        <v>#DIV/0!</v>
      </c>
      <c r="O431" s="336"/>
      <c r="P431" s="353">
        <f>'ادخال البيانات'!M434</f>
        <v>0</v>
      </c>
      <c r="Q431" s="354" t="e">
        <f t="shared" si="116"/>
        <v>#DIV/0!</v>
      </c>
      <c r="R431" s="56"/>
      <c r="S431" s="345"/>
      <c r="T431" s="56"/>
      <c r="U431" s="345"/>
      <c r="V431" s="56"/>
      <c r="W431" s="345"/>
      <c r="X431" s="56"/>
    </row>
    <row r="432" spans="4:24" hidden="1" x14ac:dyDescent="0.3">
      <c r="D432" s="88">
        <f>'ادخال البيانات'!D435</f>
        <v>0</v>
      </c>
      <c r="E432" s="346" t="e">
        <f t="shared" si="108"/>
        <v>#DIV/0!</v>
      </c>
      <c r="F432" s="336"/>
      <c r="G432" s="347">
        <f>'ادخال البيانات'!J435</f>
        <v>0</v>
      </c>
      <c r="H432" s="348" t="e">
        <f t="shared" si="113"/>
        <v>#DIV/0!</v>
      </c>
      <c r="I432" s="336"/>
      <c r="J432" s="349">
        <f>'ادخال البيانات'!K435</f>
        <v>0</v>
      </c>
      <c r="K432" s="350" t="e">
        <f t="shared" si="114"/>
        <v>#DIV/0!</v>
      </c>
      <c r="L432" s="336"/>
      <c r="M432" s="351">
        <f>'ادخال البيانات'!L435</f>
        <v>0</v>
      </c>
      <c r="N432" s="352" t="e">
        <f t="shared" si="115"/>
        <v>#DIV/0!</v>
      </c>
      <c r="O432" s="336"/>
      <c r="P432" s="353">
        <f>'ادخال البيانات'!M435</f>
        <v>0</v>
      </c>
      <c r="Q432" s="354" t="e">
        <f t="shared" si="116"/>
        <v>#DIV/0!</v>
      </c>
      <c r="R432" s="56"/>
      <c r="S432" s="345"/>
      <c r="T432" s="56"/>
      <c r="U432" s="345"/>
      <c r="V432" s="56"/>
      <c r="W432" s="345"/>
      <c r="X432" s="56"/>
    </row>
    <row r="433" spans="1:45" hidden="1" x14ac:dyDescent="0.3">
      <c r="D433" s="355">
        <f>'ادخال البيانات'!D436</f>
        <v>0</v>
      </c>
      <c r="E433" s="356" t="e">
        <f t="shared" si="108"/>
        <v>#DIV/0!</v>
      </c>
      <c r="F433" s="336"/>
      <c r="G433" s="357">
        <f>'ادخال البيانات'!J436</f>
        <v>0</v>
      </c>
      <c r="H433" s="358" t="e">
        <f t="shared" si="113"/>
        <v>#DIV/0!</v>
      </c>
      <c r="I433" s="336"/>
      <c r="J433" s="359">
        <f>'ادخال البيانات'!K436</f>
        <v>0</v>
      </c>
      <c r="K433" s="360" t="e">
        <f t="shared" si="114"/>
        <v>#DIV/0!</v>
      </c>
      <c r="L433" s="336"/>
      <c r="M433" s="361">
        <f>'ادخال البيانات'!L436</f>
        <v>0</v>
      </c>
      <c r="N433" s="362" t="e">
        <f t="shared" si="115"/>
        <v>#DIV/0!</v>
      </c>
      <c r="O433" s="336"/>
      <c r="P433" s="363">
        <f>'ادخال البيانات'!M436</f>
        <v>0</v>
      </c>
      <c r="Q433" s="364" t="e">
        <f t="shared" si="116"/>
        <v>#DIV/0!</v>
      </c>
      <c r="R433" s="56"/>
      <c r="S433" s="345"/>
      <c r="T433" s="56"/>
      <c r="U433" s="345"/>
      <c r="V433" s="56"/>
      <c r="W433" s="345"/>
      <c r="X433" s="56"/>
    </row>
    <row r="434" spans="1:45" ht="14.5" thickBot="1" x14ac:dyDescent="0.35">
      <c r="D434" s="537"/>
      <c r="E434" s="537"/>
      <c r="F434" s="537"/>
      <c r="G434" s="537"/>
      <c r="H434" s="537"/>
      <c r="I434" s="537"/>
      <c r="J434" s="537"/>
      <c r="K434" s="537"/>
      <c r="L434" s="537"/>
      <c r="M434" s="537"/>
      <c r="N434" s="537"/>
      <c r="O434" s="537"/>
      <c r="P434" s="537"/>
      <c r="Q434" s="537"/>
      <c r="R434" s="56"/>
      <c r="S434" s="345"/>
      <c r="T434" s="56"/>
      <c r="U434" s="345"/>
      <c r="V434" s="56"/>
      <c r="W434" s="345"/>
      <c r="X434" s="56"/>
    </row>
    <row r="435" spans="1:45" ht="20.149999999999999" customHeight="1" x14ac:dyDescent="0.3">
      <c r="D435" s="365" t="s">
        <v>32</v>
      </c>
      <c r="E435" s="366" t="s">
        <v>33</v>
      </c>
      <c r="F435" s="367"/>
      <c r="G435" s="368" t="s">
        <v>32</v>
      </c>
      <c r="H435" s="369" t="s">
        <v>33</v>
      </c>
      <c r="I435" s="367"/>
      <c r="J435" s="370" t="s">
        <v>32</v>
      </c>
      <c r="K435" s="371" t="s">
        <v>33</v>
      </c>
      <c r="L435" s="367"/>
      <c r="M435" s="372" t="s">
        <v>32</v>
      </c>
      <c r="N435" s="373" t="s">
        <v>33</v>
      </c>
      <c r="O435" s="367"/>
      <c r="P435" s="374" t="s">
        <v>32</v>
      </c>
      <c r="Q435" s="375" t="s">
        <v>33</v>
      </c>
      <c r="R435" s="376"/>
      <c r="S435" s="377" t="s">
        <v>32</v>
      </c>
      <c r="T435" s="378" t="s">
        <v>33</v>
      </c>
      <c r="U435" s="379"/>
      <c r="V435" s="380" t="s">
        <v>32</v>
      </c>
      <c r="W435" s="381" t="s">
        <v>33</v>
      </c>
      <c r="X435" s="56"/>
    </row>
    <row r="436" spans="1:45" ht="20.149999999999999" customHeight="1" x14ac:dyDescent="0.3">
      <c r="D436" s="88" t="s">
        <v>28</v>
      </c>
      <c r="E436" s="382">
        <f>'النسبة المئوية'!E433</f>
        <v>0</v>
      </c>
      <c r="F436" s="367"/>
      <c r="G436" s="383" t="s">
        <v>28</v>
      </c>
      <c r="H436" s="382">
        <f>'النسبة المئوية'!G433</f>
        <v>0</v>
      </c>
      <c r="I436" s="367"/>
      <c r="J436" s="384" t="s">
        <v>28</v>
      </c>
      <c r="K436" s="382">
        <f>'النسبة المئوية'!I433</f>
        <v>0</v>
      </c>
      <c r="L436" s="367"/>
      <c r="M436" s="385" t="s">
        <v>28</v>
      </c>
      <c r="N436" s="382">
        <f>'النسبة المئوية'!K433</f>
        <v>0</v>
      </c>
      <c r="O436" s="367"/>
      <c r="P436" s="386" t="s">
        <v>28</v>
      </c>
      <c r="Q436" s="382">
        <f>'النسبة المئوية'!M433</f>
        <v>0</v>
      </c>
      <c r="R436" s="56"/>
      <c r="S436" s="387" t="s">
        <v>28</v>
      </c>
      <c r="T436" s="388">
        <f>'النسبة المئوية'!O433</f>
        <v>0</v>
      </c>
      <c r="U436" s="389"/>
      <c r="V436" s="390" t="s">
        <v>28</v>
      </c>
      <c r="W436" s="388">
        <f>'النسبة المئوية'!Q433</f>
        <v>0</v>
      </c>
    </row>
    <row r="437" spans="1:45" ht="20.149999999999999" customHeight="1" x14ac:dyDescent="0.3">
      <c r="D437" s="88" t="s">
        <v>29</v>
      </c>
      <c r="E437" s="382">
        <f>'النسبة المئوية'!E434</f>
        <v>0</v>
      </c>
      <c r="F437" s="367"/>
      <c r="G437" s="383" t="s">
        <v>29</v>
      </c>
      <c r="H437" s="382">
        <f>'النسبة المئوية'!G434</f>
        <v>0</v>
      </c>
      <c r="I437" s="367"/>
      <c r="J437" s="384" t="s">
        <v>29</v>
      </c>
      <c r="K437" s="382">
        <f>'النسبة المئوية'!I434</f>
        <v>0</v>
      </c>
      <c r="L437" s="367"/>
      <c r="M437" s="385" t="s">
        <v>29</v>
      </c>
      <c r="N437" s="382">
        <f>'النسبة المئوية'!K434</f>
        <v>0</v>
      </c>
      <c r="O437" s="367"/>
      <c r="P437" s="386" t="s">
        <v>29</v>
      </c>
      <c r="Q437" s="382">
        <f>'النسبة المئوية'!M434</f>
        <v>0</v>
      </c>
      <c r="R437" s="56"/>
      <c r="S437" s="387" t="s">
        <v>29</v>
      </c>
      <c r="T437" s="388">
        <f>'النسبة المئوية'!O434</f>
        <v>0</v>
      </c>
      <c r="U437" s="389"/>
      <c r="V437" s="390" t="s">
        <v>29</v>
      </c>
      <c r="W437" s="388">
        <f>'النسبة المئوية'!Q434</f>
        <v>0</v>
      </c>
    </row>
    <row r="438" spans="1:45" ht="20.149999999999999" customHeight="1" x14ac:dyDescent="0.3">
      <c r="D438" s="88" t="s">
        <v>30</v>
      </c>
      <c r="E438" s="382">
        <f>'النسبة المئوية'!E435</f>
        <v>0</v>
      </c>
      <c r="F438" s="367"/>
      <c r="G438" s="383" t="s">
        <v>30</v>
      </c>
      <c r="H438" s="382">
        <f>'النسبة المئوية'!G435</f>
        <v>0</v>
      </c>
      <c r="I438" s="367"/>
      <c r="J438" s="384" t="s">
        <v>30</v>
      </c>
      <c r="K438" s="382">
        <f>'النسبة المئوية'!I435</f>
        <v>0</v>
      </c>
      <c r="L438" s="367"/>
      <c r="M438" s="385" t="s">
        <v>30</v>
      </c>
      <c r="N438" s="382">
        <f>'النسبة المئوية'!K435</f>
        <v>0</v>
      </c>
      <c r="O438" s="367"/>
      <c r="P438" s="386" t="s">
        <v>30</v>
      </c>
      <c r="Q438" s="382">
        <f>'النسبة المئوية'!M435</f>
        <v>0</v>
      </c>
      <c r="R438" s="56"/>
      <c r="S438" s="387" t="s">
        <v>30</v>
      </c>
      <c r="T438" s="388">
        <f>'النسبة المئوية'!O435</f>
        <v>0</v>
      </c>
      <c r="U438" s="389"/>
      <c r="V438" s="390" t="s">
        <v>30</v>
      </c>
      <c r="W438" s="388">
        <f>'النسبة المئوية'!Q435</f>
        <v>0</v>
      </c>
    </row>
    <row r="439" spans="1:45" ht="20.149999999999999" customHeight="1" x14ac:dyDescent="0.3">
      <c r="D439" s="88" t="s">
        <v>31</v>
      </c>
      <c r="E439" s="382">
        <f>'النسبة المئوية'!E436</f>
        <v>0</v>
      </c>
      <c r="F439" s="367"/>
      <c r="G439" s="383" t="s">
        <v>31</v>
      </c>
      <c r="H439" s="382">
        <f>'النسبة المئوية'!G436</f>
        <v>0</v>
      </c>
      <c r="I439" s="367"/>
      <c r="J439" s="384" t="s">
        <v>31</v>
      </c>
      <c r="K439" s="382">
        <f>'النسبة المئوية'!I436</f>
        <v>0</v>
      </c>
      <c r="L439" s="367"/>
      <c r="M439" s="385" t="s">
        <v>31</v>
      </c>
      <c r="N439" s="382">
        <f>'النسبة المئوية'!K436</f>
        <v>0</v>
      </c>
      <c r="O439" s="367"/>
      <c r="P439" s="386" t="s">
        <v>31</v>
      </c>
      <c r="Q439" s="382">
        <f>'النسبة المئوية'!M436</f>
        <v>0</v>
      </c>
      <c r="R439" s="56"/>
      <c r="S439" s="387" t="s">
        <v>31</v>
      </c>
      <c r="T439" s="388">
        <f>'النسبة المئوية'!O436</f>
        <v>0</v>
      </c>
      <c r="U439" s="389"/>
      <c r="V439" s="390" t="s">
        <v>31</v>
      </c>
      <c r="W439" s="388">
        <f>'النسبة المئوية'!Q436</f>
        <v>0</v>
      </c>
    </row>
    <row r="440" spans="1:45" ht="20.149999999999999" customHeight="1" x14ac:dyDescent="0.3">
      <c r="D440" s="88" t="s">
        <v>41</v>
      </c>
      <c r="E440" s="382">
        <f>'النسبة المئوية'!E437</f>
        <v>0</v>
      </c>
      <c r="F440" s="367"/>
      <c r="G440" s="383" t="s">
        <v>41</v>
      </c>
      <c r="H440" s="382">
        <f>'النسبة المئوية'!G437</f>
        <v>0</v>
      </c>
      <c r="I440" s="367"/>
      <c r="J440" s="384" t="s">
        <v>41</v>
      </c>
      <c r="K440" s="382">
        <f>'النسبة المئوية'!I437</f>
        <v>0</v>
      </c>
      <c r="L440" s="367"/>
      <c r="M440" s="385" t="s">
        <v>41</v>
      </c>
      <c r="N440" s="382">
        <f>'النسبة المئوية'!K437</f>
        <v>0</v>
      </c>
      <c r="O440" s="367"/>
      <c r="P440" s="386" t="s">
        <v>41</v>
      </c>
      <c r="Q440" s="382">
        <f>'النسبة المئوية'!M437</f>
        <v>0</v>
      </c>
      <c r="R440" s="56"/>
      <c r="S440" s="387" t="s">
        <v>41</v>
      </c>
      <c r="T440" s="388">
        <f>'النسبة المئوية'!O437</f>
        <v>0</v>
      </c>
      <c r="U440" s="389"/>
      <c r="V440" s="390" t="s">
        <v>41</v>
      </c>
      <c r="W440" s="388">
        <f>'النسبة المئوية'!Q437</f>
        <v>0</v>
      </c>
    </row>
    <row r="441" spans="1:45" ht="20.149999999999999" customHeight="1" x14ac:dyDescent="0.3">
      <c r="D441" s="355" t="s">
        <v>50</v>
      </c>
      <c r="E441" s="382">
        <f>'النسبة المئوية'!E438</f>
        <v>0</v>
      </c>
      <c r="F441" s="367"/>
      <c r="G441" s="391" t="s">
        <v>50</v>
      </c>
      <c r="H441" s="382">
        <f>'النسبة المئوية'!G438</f>
        <v>0</v>
      </c>
      <c r="I441" s="367"/>
      <c r="J441" s="392" t="s">
        <v>50</v>
      </c>
      <c r="K441" s="382">
        <f>'النسبة المئوية'!I438</f>
        <v>0</v>
      </c>
      <c r="L441" s="367"/>
      <c r="M441" s="393" t="s">
        <v>50</v>
      </c>
      <c r="N441" s="382">
        <f>'النسبة المئوية'!K438</f>
        <v>0</v>
      </c>
      <c r="O441" s="367"/>
      <c r="P441" s="394" t="s">
        <v>50</v>
      </c>
      <c r="Q441" s="382">
        <f>'النسبة المئوية'!M438</f>
        <v>0</v>
      </c>
      <c r="R441" s="56"/>
      <c r="S441" s="395" t="s">
        <v>50</v>
      </c>
      <c r="T441" s="388">
        <f>'النسبة المئوية'!O438</f>
        <v>0</v>
      </c>
      <c r="U441" s="389"/>
      <c r="V441" s="396" t="s">
        <v>50</v>
      </c>
      <c r="W441" s="388">
        <f>'النسبة المئوية'!Q438</f>
        <v>0</v>
      </c>
    </row>
    <row r="442" spans="1:45" ht="20.149999999999999" customHeight="1" thickBot="1" x14ac:dyDescent="0.35">
      <c r="D442" s="397" t="s">
        <v>36</v>
      </c>
      <c r="E442" s="382">
        <f>'النسبة المئوية'!E439</f>
        <v>0</v>
      </c>
      <c r="F442" s="398"/>
      <c r="G442" s="397" t="s">
        <v>36</v>
      </c>
      <c r="H442" s="382">
        <f>'النسبة المئوية'!G439</f>
        <v>0</v>
      </c>
      <c r="I442" s="398"/>
      <c r="J442" s="397" t="s">
        <v>36</v>
      </c>
      <c r="K442" s="382">
        <f>'النسبة المئوية'!I439</f>
        <v>0</v>
      </c>
      <c r="L442" s="398"/>
      <c r="M442" s="397" t="s">
        <v>36</v>
      </c>
      <c r="N442" s="382">
        <f>'النسبة المئوية'!K439</f>
        <v>0</v>
      </c>
      <c r="O442" s="398"/>
      <c r="P442" s="397" t="s">
        <v>36</v>
      </c>
      <c r="Q442" s="382">
        <f>'النسبة المئوية'!M439</f>
        <v>0</v>
      </c>
      <c r="R442" s="399"/>
      <c r="S442" s="397" t="s">
        <v>36</v>
      </c>
      <c r="T442" s="388">
        <f>'النسبة المئوية'!O439</f>
        <v>0</v>
      </c>
      <c r="U442" s="400"/>
      <c r="V442" s="397" t="s">
        <v>36</v>
      </c>
      <c r="W442" s="388">
        <f>'النسبة المئوية'!Q439</f>
        <v>0</v>
      </c>
    </row>
    <row r="443" spans="1:45" s="1" customFormat="1" ht="15" customHeight="1" x14ac:dyDescent="0.3">
      <c r="D443" s="399"/>
      <c r="E443" s="400"/>
      <c r="F443" s="400"/>
      <c r="G443" s="399"/>
      <c r="H443" s="400"/>
      <c r="I443" s="400"/>
      <c r="J443" s="399"/>
      <c r="K443" s="400"/>
      <c r="L443" s="400"/>
      <c r="M443" s="399"/>
      <c r="N443" s="400"/>
      <c r="O443" s="400"/>
      <c r="P443" s="399"/>
      <c r="Q443" s="400"/>
      <c r="R443" s="399"/>
      <c r="S443" s="400"/>
      <c r="T443" s="399"/>
      <c r="U443" s="400"/>
      <c r="V443" s="399"/>
      <c r="W443" s="400"/>
    </row>
    <row r="444" spans="1:45" s="58" customFormat="1" x14ac:dyDescent="0.3">
      <c r="A444" s="56"/>
      <c r="B444" s="56"/>
      <c r="C444" s="56"/>
      <c r="D444" s="401">
        <f>E15</f>
        <v>0</v>
      </c>
      <c r="E444" s="402">
        <f>E16</f>
        <v>0</v>
      </c>
      <c r="F444" s="389"/>
      <c r="G444" s="5">
        <f>H15</f>
        <v>0</v>
      </c>
      <c r="H444" s="5">
        <f>H16</f>
        <v>0</v>
      </c>
      <c r="I444" s="56"/>
      <c r="J444" s="5">
        <f>K15</f>
        <v>0</v>
      </c>
      <c r="K444" s="5">
        <f>K16</f>
        <v>0</v>
      </c>
      <c r="L444" s="56"/>
      <c r="M444" s="5">
        <f>N15</f>
        <v>0</v>
      </c>
      <c r="N444" s="5">
        <f>N16</f>
        <v>0</v>
      </c>
      <c r="O444" s="56"/>
      <c r="P444" s="5">
        <f>Q15</f>
        <v>0</v>
      </c>
      <c r="Q444" s="5">
        <f>Q16</f>
        <v>0</v>
      </c>
      <c r="R444" s="5"/>
      <c r="S444" s="5">
        <f>T15</f>
        <v>0</v>
      </c>
      <c r="T444" s="5">
        <f>T16</f>
        <v>0</v>
      </c>
      <c r="U444" s="5"/>
      <c r="V444" s="5">
        <f>W15</f>
        <v>0</v>
      </c>
      <c r="W444" s="5">
        <f>W16</f>
        <v>0</v>
      </c>
      <c r="X444" s="56"/>
      <c r="Y444" s="56"/>
      <c r="Z444" s="56"/>
      <c r="AA444" s="56"/>
      <c r="AB444" s="56"/>
      <c r="AC444" s="56"/>
      <c r="AD444" s="56"/>
      <c r="AE444" s="56"/>
      <c r="AF444" s="56"/>
      <c r="AG444" s="56"/>
      <c r="AH444" s="56"/>
      <c r="AI444" s="56"/>
      <c r="AJ444" s="56"/>
      <c r="AK444" s="56"/>
      <c r="AL444" s="56"/>
      <c r="AM444" s="56"/>
      <c r="AN444" s="56"/>
      <c r="AO444" s="56"/>
      <c r="AP444" s="56"/>
      <c r="AQ444" s="56"/>
      <c r="AR444" s="56"/>
      <c r="AS444" s="56"/>
    </row>
    <row r="445" spans="1:45" x14ac:dyDescent="0.3"/>
    <row r="446" spans="1:45" x14ac:dyDescent="0.3"/>
    <row r="447" spans="1:45" x14ac:dyDescent="0.3"/>
    <row r="448" spans="1:45" x14ac:dyDescent="0.3"/>
    <row r="449" spans="4:22" x14ac:dyDescent="0.3"/>
    <row r="450" spans="4:22" x14ac:dyDescent="0.3"/>
    <row r="451" spans="4:22" x14ac:dyDescent="0.3"/>
    <row r="452" spans="4:22" x14ac:dyDescent="0.3"/>
    <row r="453" spans="4:22" x14ac:dyDescent="0.3"/>
    <row r="454" spans="4:22" x14ac:dyDescent="0.3"/>
    <row r="455" spans="4:22" x14ac:dyDescent="0.3"/>
    <row r="456" spans="4:22" x14ac:dyDescent="0.3"/>
    <row r="457" spans="4:22" x14ac:dyDescent="0.3"/>
    <row r="458" spans="4:22" x14ac:dyDescent="0.3"/>
    <row r="459" spans="4:22" x14ac:dyDescent="0.3">
      <c r="E459" s="404"/>
      <c r="F459" s="389"/>
      <c r="G459" s="58"/>
      <c r="H459" s="58"/>
      <c r="I459" s="56"/>
      <c r="J459" s="58"/>
      <c r="K459" s="58"/>
      <c r="L459" s="56"/>
      <c r="M459" s="58"/>
      <c r="N459" s="58"/>
      <c r="O459" s="56"/>
      <c r="P459" s="58"/>
      <c r="Q459" s="58"/>
      <c r="R459" s="58"/>
      <c r="S459" s="58"/>
      <c r="T459" s="58"/>
      <c r="U459" s="58"/>
      <c r="V459" s="58"/>
    </row>
    <row r="460" spans="4:22" x14ac:dyDescent="0.3"/>
    <row r="461" spans="4:22" x14ac:dyDescent="0.3"/>
    <row r="462" spans="4:22" x14ac:dyDescent="0.3"/>
    <row r="463" spans="4:22" x14ac:dyDescent="0.3"/>
    <row r="464" spans="4:22" x14ac:dyDescent="0.3">
      <c r="D464"/>
      <c r="E464"/>
      <c r="F464" s="1"/>
      <c r="H464"/>
      <c r="I464" s="1"/>
    </row>
    <row r="465" spans="4:19" x14ac:dyDescent="0.3">
      <c r="D465"/>
      <c r="E465"/>
      <c r="F465" s="1"/>
      <c r="H465"/>
      <c r="I465" s="1"/>
    </row>
    <row r="466" spans="4:19" x14ac:dyDescent="0.3"/>
    <row r="467" spans="4:19" x14ac:dyDescent="0.3"/>
    <row r="468" spans="4:19" x14ac:dyDescent="0.3"/>
    <row r="469" spans="4:19" x14ac:dyDescent="0.3"/>
    <row r="470" spans="4:19" x14ac:dyDescent="0.3"/>
    <row r="475" spans="4:19" hidden="1" x14ac:dyDescent="0.3">
      <c r="D475" s="13">
        <f>SUM(D18:D433)</f>
        <v>0</v>
      </c>
      <c r="E475" s="13"/>
      <c r="F475" s="1"/>
      <c r="G475">
        <f t="shared" ref="G475:R475" si="117">SUM(G18:G433)</f>
        <v>0</v>
      </c>
      <c r="H475" s="13"/>
      <c r="I475" s="1"/>
      <c r="J475">
        <f t="shared" si="117"/>
        <v>0</v>
      </c>
      <c r="K475" s="13"/>
      <c r="M475">
        <f t="shared" si="117"/>
        <v>0</v>
      </c>
      <c r="N475" s="13"/>
      <c r="P475">
        <f t="shared" si="117"/>
        <v>0</v>
      </c>
      <c r="Q475" s="13"/>
      <c r="R475" s="13">
        <f t="shared" si="117"/>
        <v>0</v>
      </c>
      <c r="S475" s="13"/>
    </row>
    <row r="479" spans="4:19" hidden="1" x14ac:dyDescent="0.3">
      <c r="D479" s="13">
        <f>SUM(D475,G475,J475,M475,P475,R475)</f>
        <v>0</v>
      </c>
    </row>
    <row r="487" spans="5:22" x14ac:dyDescent="0.3"/>
    <row r="488" spans="5:22" x14ac:dyDescent="0.3"/>
    <row r="489" spans="5:22" x14ac:dyDescent="0.3"/>
    <row r="490" spans="5:22" x14ac:dyDescent="0.3">
      <c r="E490" s="404"/>
      <c r="F490" s="389"/>
      <c r="G490" s="58"/>
      <c r="H490" s="58"/>
      <c r="I490" s="56"/>
      <c r="J490" s="58"/>
      <c r="K490" s="58"/>
      <c r="L490" s="56"/>
      <c r="M490" s="58"/>
      <c r="N490" s="58"/>
      <c r="O490" s="56"/>
      <c r="P490" s="58"/>
      <c r="Q490" s="58"/>
      <c r="R490" s="58"/>
      <c r="S490" s="58"/>
      <c r="T490" s="58"/>
      <c r="U490" s="58"/>
      <c r="V490" s="58"/>
    </row>
    <row r="491" spans="5:22" x14ac:dyDescent="0.3"/>
    <row r="492" spans="5:22" x14ac:dyDescent="0.3"/>
  </sheetData>
  <sheetProtection password="CC4B" sheet="1" selectLockedCells="1" selectUnlockedCells="1"/>
  <mergeCells count="35">
    <mergeCell ref="U16:U17"/>
    <mergeCell ref="AE17:AM17"/>
    <mergeCell ref="AG6:AG7"/>
    <mergeCell ref="AH6:AH7"/>
    <mergeCell ref="AI6:AI7"/>
    <mergeCell ref="AJ6:AJ7"/>
    <mergeCell ref="AK6:AK7"/>
    <mergeCell ref="AE6:AE7"/>
    <mergeCell ref="V14:W14"/>
    <mergeCell ref="AL21:AL23"/>
    <mergeCell ref="AM21:AM23"/>
    <mergeCell ref="AE21:AE23"/>
    <mergeCell ref="AG21:AG23"/>
    <mergeCell ref="AH21:AH23"/>
    <mergeCell ref="AI21:AI23"/>
    <mergeCell ref="AJ21:AJ23"/>
    <mergeCell ref="AK21:AK23"/>
    <mergeCell ref="AE2:AM2"/>
    <mergeCell ref="AL6:AL7"/>
    <mergeCell ref="AM6:AM7"/>
    <mergeCell ref="E8:G8"/>
    <mergeCell ref="J8:M8"/>
    <mergeCell ref="P8:Q8"/>
    <mergeCell ref="D434:Q434"/>
    <mergeCell ref="D2:S3"/>
    <mergeCell ref="E6:G6"/>
    <mergeCell ref="J6:M6"/>
    <mergeCell ref="P6:Q6"/>
    <mergeCell ref="D10:S10"/>
    <mergeCell ref="D14:E14"/>
    <mergeCell ref="G14:H14"/>
    <mergeCell ref="J14:K14"/>
    <mergeCell ref="P14:Q14"/>
    <mergeCell ref="M14:N14"/>
    <mergeCell ref="S14:T14"/>
  </mergeCells>
  <dataValidations count="4">
    <dataValidation type="list" allowBlank="1" showInputMessage="1" showErrorMessage="1" sqref="X17" xr:uid="{00000000-0002-0000-0400-000000000000}">
      <formula1>$AF$6:$AF$18</formula1>
    </dataValidation>
    <dataValidation type="list" allowBlank="1" showInputMessage="1" showErrorMessage="1" sqref="P8" xr:uid="{00000000-0002-0000-0400-000001000000}">
      <formula1>$AB$7:$AB$10</formula1>
    </dataValidation>
    <dataValidation type="list" allowBlank="1" showInputMessage="1" showErrorMessage="1" sqref="S8:W8" xr:uid="{00000000-0002-0000-0400-000002000000}">
      <formula1>$AB$21:$AB$27</formula1>
    </dataValidation>
    <dataValidation type="list" allowBlank="1" showInputMessage="1" showErrorMessage="1" sqref="X16" xr:uid="{00000000-0002-0000-0400-000003000000}">
      <formula1>$AD$6:$AD$16</formula1>
    </dataValidation>
  </dataValidations>
  <pageMargins left="0.15748031496062992" right="0.27559055118110237" top="0.74803149606299213" bottom="0.74803149606299213" header="0.31496062992125984" footer="0.31496062992125984"/>
  <pageSetup paperSize="9" scale="66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4000000}">
          <x14:formula1>
            <xm:f>'ادخال البيانات'!$X$4:$X$5</xm:f>
          </x14:formula1>
          <xm:sqref>J8:M8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E84EB-ED69-406D-8913-4853A707111C}">
  <sheetPr codeName="ورقة20">
    <tabColor theme="7" tint="0.39997558519241921"/>
    <pageSetUpPr fitToPage="1"/>
  </sheetPr>
  <dimension ref="A1:CI114"/>
  <sheetViews>
    <sheetView rightToLeft="1" topLeftCell="AR1" zoomScale="93" zoomScaleNormal="93" workbookViewId="0"/>
  </sheetViews>
  <sheetFormatPr defaultColWidth="0" defaultRowHeight="15.5" x14ac:dyDescent="0.35"/>
  <cols>
    <col min="1" max="1" width="4.08203125" style="227" hidden="1" customWidth="1"/>
    <col min="2" max="4" width="9" hidden="1" customWidth="1"/>
    <col min="5" max="6" width="6.75" hidden="1" customWidth="1"/>
    <col min="7" max="7" width="3.5" style="227" hidden="1" customWidth="1"/>
    <col min="8" max="9" width="9" hidden="1" customWidth="1"/>
    <col min="10" max="10" width="7" hidden="1" customWidth="1"/>
    <col min="11" max="11" width="9" hidden="1" customWidth="1"/>
    <col min="12" max="12" width="4.58203125" hidden="1" customWidth="1"/>
    <col min="13" max="13" width="3.5" style="227" hidden="1" customWidth="1"/>
    <col min="14" max="16" width="9" hidden="1" customWidth="1"/>
    <col min="17" max="18" width="6.33203125" hidden="1" customWidth="1"/>
    <col min="19" max="19" width="3.08203125" style="227" hidden="1" customWidth="1"/>
    <col min="20" max="22" width="9" hidden="1" customWidth="1"/>
    <col min="23" max="24" width="6.25" hidden="1" customWidth="1"/>
    <col min="25" max="25" width="2.75" style="227" hidden="1" customWidth="1"/>
    <col min="26" max="28" width="9" hidden="1" customWidth="1"/>
    <col min="29" max="30" width="5.33203125" hidden="1" customWidth="1"/>
    <col min="31" max="31" width="3.5" style="227" hidden="1" customWidth="1"/>
    <col min="32" max="33" width="9" hidden="1" customWidth="1"/>
    <col min="34" max="34" width="7.08203125" hidden="1" customWidth="1"/>
    <col min="35" max="36" width="6.83203125" hidden="1" customWidth="1"/>
    <col min="37" max="37" width="3.25" style="227" hidden="1" customWidth="1"/>
    <col min="38" max="39" width="9" hidden="1" customWidth="1"/>
    <col min="40" max="40" width="4.75" hidden="1" customWidth="1"/>
    <col min="41" max="41" width="9" hidden="1" customWidth="1"/>
    <col min="42" max="42" width="3.5" hidden="1" customWidth="1"/>
    <col min="43" max="43" width="3.5" style="235" hidden="1" customWidth="1"/>
    <col min="44" max="44" width="3.5" style="235" customWidth="1"/>
    <col min="45" max="45" width="3.5" style="228" customWidth="1"/>
    <col min="46" max="46" width="22.58203125" style="237" customWidth="1"/>
    <col min="47" max="47" width="7.08203125" style="237" customWidth="1"/>
    <col min="48" max="48" width="7.75" style="232" customWidth="1"/>
    <col min="49" max="49" width="7.58203125" style="234" customWidth="1"/>
    <col min="50" max="50" width="3" style="433" customWidth="1"/>
    <col min="51" max="51" width="5.33203125" style="228" customWidth="1"/>
    <col min="52" max="52" width="22.58203125" style="237" customWidth="1"/>
    <col min="53" max="53" width="7.08203125" style="237" customWidth="1"/>
    <col min="54" max="54" width="7.58203125" style="232" customWidth="1"/>
    <col min="55" max="55" width="8" style="234" customWidth="1"/>
    <col min="56" max="56" width="1.25" style="433" customWidth="1"/>
    <col min="57" max="57" width="5.33203125" style="228" customWidth="1"/>
    <col min="58" max="58" width="22.58203125" style="237" customWidth="1"/>
    <col min="59" max="59" width="6.5" style="237" customWidth="1"/>
    <col min="60" max="60" width="9" style="232" customWidth="1"/>
    <col min="61" max="61" width="9" style="234" customWidth="1"/>
    <col min="62" max="62" width="0.83203125" style="433" customWidth="1"/>
    <col min="63" max="63" width="5.33203125" style="228" customWidth="1"/>
    <col min="64" max="64" width="22.58203125" style="237" customWidth="1"/>
    <col min="65" max="65" width="6.08203125" style="237" customWidth="1"/>
    <col min="66" max="66" width="9" style="232" customWidth="1"/>
    <col min="67" max="67" width="7.75" style="234" customWidth="1"/>
    <col min="68" max="68" width="1.5" style="433" customWidth="1"/>
    <col min="69" max="69" width="5.33203125" style="228" customWidth="1"/>
    <col min="70" max="70" width="22.58203125" style="237" customWidth="1"/>
    <col min="71" max="71" width="7.33203125" style="237" customWidth="1"/>
    <col min="72" max="72" width="9" style="232" customWidth="1"/>
    <col min="73" max="73" width="8.33203125" style="234" customWidth="1"/>
    <col min="74" max="74" width="1.08203125" style="433" customWidth="1"/>
    <col min="75" max="75" width="5.33203125" style="228" customWidth="1"/>
    <col min="76" max="76" width="22.58203125" style="237" customWidth="1"/>
    <col min="77" max="77" width="6.5" style="237" customWidth="1"/>
    <col min="78" max="78" width="9" style="232" customWidth="1"/>
    <col min="79" max="79" width="9" style="234" customWidth="1"/>
    <col min="80" max="80" width="1" style="433" customWidth="1"/>
    <col min="81" max="81" width="5.33203125" style="228" customWidth="1"/>
    <col min="82" max="82" width="22.58203125" style="230" customWidth="1"/>
    <col min="83" max="83" width="7" style="230" customWidth="1"/>
    <col min="84" max="84" width="9" style="232" customWidth="1"/>
    <col min="85" max="85" width="9" style="234" customWidth="1"/>
    <col min="86" max="86" width="1.58203125" style="235" customWidth="1"/>
    <col min="87" max="16384" width="9" hidden="1"/>
  </cols>
  <sheetData>
    <row r="1" spans="1:87" ht="15.75" customHeight="1" x14ac:dyDescent="0.3">
      <c r="AS1" s="597" t="s">
        <v>103</v>
      </c>
      <c r="AT1" s="597"/>
      <c r="AU1" s="597"/>
      <c r="AV1" s="597"/>
      <c r="AW1" s="597"/>
      <c r="AX1" s="597"/>
      <c r="AY1" s="597"/>
      <c r="AZ1" s="597"/>
      <c r="BA1" s="597"/>
      <c r="BB1" s="597"/>
      <c r="BC1" s="597"/>
      <c r="BD1" s="597"/>
      <c r="BE1" s="597"/>
      <c r="BF1" s="597"/>
      <c r="BG1" s="597"/>
      <c r="BH1" s="597"/>
      <c r="BI1" s="597"/>
      <c r="BJ1" s="597"/>
      <c r="BK1" s="597"/>
      <c r="BL1" s="597"/>
      <c r="BM1" s="597"/>
      <c r="BN1" s="597"/>
      <c r="BO1" s="597"/>
      <c r="BP1" s="597"/>
      <c r="BQ1" s="597"/>
      <c r="BR1" s="597"/>
      <c r="BS1" s="597"/>
      <c r="BT1" s="597"/>
      <c r="BU1" s="597"/>
      <c r="BV1" s="597"/>
      <c r="BW1" s="597"/>
      <c r="BX1" s="597"/>
      <c r="BY1" s="597"/>
      <c r="BZ1" s="597"/>
      <c r="CA1" s="597"/>
      <c r="CB1" s="597"/>
      <c r="CC1" s="597"/>
      <c r="CD1" s="597"/>
      <c r="CE1" s="597"/>
      <c r="CF1" s="597"/>
      <c r="CG1" s="597"/>
    </row>
    <row r="2" spans="1:87" ht="15.75" customHeight="1" x14ac:dyDescent="0.3">
      <c r="AS2" s="597"/>
      <c r="AT2" s="597"/>
      <c r="AU2" s="597"/>
      <c r="AV2" s="597"/>
      <c r="AW2" s="597"/>
      <c r="AX2" s="597"/>
      <c r="AY2" s="597"/>
      <c r="AZ2" s="597"/>
      <c r="BA2" s="597"/>
      <c r="BB2" s="597"/>
      <c r="BC2" s="597"/>
      <c r="BD2" s="597"/>
      <c r="BE2" s="597"/>
      <c r="BF2" s="597"/>
      <c r="BG2" s="597"/>
      <c r="BH2" s="597"/>
      <c r="BI2" s="597"/>
      <c r="BJ2" s="597"/>
      <c r="BK2" s="597"/>
      <c r="BL2" s="597"/>
      <c r="BM2" s="597"/>
      <c r="BN2" s="597"/>
      <c r="BO2" s="597"/>
      <c r="BP2" s="597"/>
      <c r="BQ2" s="597"/>
      <c r="BR2" s="597"/>
      <c r="BS2" s="597"/>
      <c r="BT2" s="597"/>
      <c r="BU2" s="597"/>
      <c r="BV2" s="597"/>
      <c r="BW2" s="597"/>
      <c r="BX2" s="597"/>
      <c r="BY2" s="597"/>
      <c r="BZ2" s="597"/>
      <c r="CA2" s="597"/>
      <c r="CB2" s="597"/>
      <c r="CC2" s="597"/>
      <c r="CD2" s="597"/>
      <c r="CE2" s="597"/>
      <c r="CF2" s="597"/>
      <c r="CG2" s="597"/>
    </row>
    <row r="3" spans="1:87" ht="15.75" customHeight="1" x14ac:dyDescent="0.3">
      <c r="AS3" s="597"/>
      <c r="AT3" s="597"/>
      <c r="AU3" s="597"/>
      <c r="AV3" s="597"/>
      <c r="AW3" s="597"/>
      <c r="AX3" s="597"/>
      <c r="AY3" s="597"/>
      <c r="AZ3" s="597"/>
      <c r="BA3" s="597"/>
      <c r="BB3" s="597"/>
      <c r="BC3" s="597"/>
      <c r="BD3" s="597"/>
      <c r="BE3" s="597"/>
      <c r="BF3" s="597"/>
      <c r="BG3" s="597"/>
      <c r="BH3" s="597"/>
      <c r="BI3" s="597"/>
      <c r="BJ3" s="597"/>
      <c r="BK3" s="597"/>
      <c r="BL3" s="597"/>
      <c r="BM3" s="597"/>
      <c r="BN3" s="597"/>
      <c r="BO3" s="597"/>
      <c r="BP3" s="597"/>
      <c r="BQ3" s="597"/>
      <c r="BR3" s="597"/>
      <c r="BS3" s="597"/>
      <c r="BT3" s="597"/>
      <c r="BU3" s="597"/>
      <c r="BV3" s="597"/>
      <c r="BW3" s="597"/>
      <c r="BX3" s="597"/>
      <c r="BY3" s="597"/>
      <c r="BZ3" s="597"/>
      <c r="CA3" s="597"/>
      <c r="CB3" s="597"/>
      <c r="CC3" s="597"/>
      <c r="CD3" s="597"/>
      <c r="CE3" s="597"/>
      <c r="CF3" s="597"/>
      <c r="CG3" s="597"/>
    </row>
    <row r="4" spans="1:87" ht="15.75" customHeight="1" x14ac:dyDescent="0.3">
      <c r="AS4" s="439"/>
      <c r="AT4" s="439"/>
      <c r="AU4" s="439"/>
      <c r="AV4" s="439"/>
      <c r="AW4" s="439"/>
      <c r="AX4" s="439"/>
      <c r="AY4" s="439"/>
      <c r="AZ4" s="439"/>
      <c r="BA4" s="439"/>
      <c r="BB4" s="439"/>
      <c r="BC4" s="439"/>
      <c r="BD4" s="439"/>
      <c r="BE4" s="439"/>
      <c r="BF4" s="439"/>
      <c r="BG4" s="439"/>
      <c r="BH4" s="439"/>
      <c r="BI4" s="439"/>
      <c r="BJ4" s="439"/>
      <c r="BK4" s="439"/>
      <c r="BL4" s="439"/>
      <c r="BM4" s="439"/>
      <c r="BN4" s="439"/>
      <c r="BO4" s="439"/>
      <c r="BP4" s="439"/>
      <c r="BQ4" s="439"/>
      <c r="BR4" s="439"/>
      <c r="BS4" s="439"/>
      <c r="BT4" s="439"/>
      <c r="BU4" s="439"/>
      <c r="BV4" s="439"/>
      <c r="BW4" s="439"/>
      <c r="BX4" s="439"/>
      <c r="BY4" s="439"/>
      <c r="BZ4" s="439"/>
      <c r="CA4" s="439"/>
      <c r="CB4" s="439"/>
      <c r="CC4" s="439"/>
      <c r="CD4" s="439"/>
      <c r="CE4" s="439"/>
      <c r="CF4" s="439"/>
      <c r="CG4" s="439"/>
      <c r="CH4" s="1"/>
    </row>
    <row r="5" spans="1:87" ht="16" thickBot="1" x14ac:dyDescent="0.4">
      <c r="AS5" s="426"/>
      <c r="AT5" s="427"/>
      <c r="AU5" s="427"/>
      <c r="AV5" s="428"/>
      <c r="AW5" s="429"/>
      <c r="AY5" s="426"/>
      <c r="AZ5" s="427"/>
      <c r="BA5" s="427"/>
      <c r="BB5" s="428"/>
      <c r="BC5" s="429"/>
      <c r="BE5" s="426"/>
      <c r="BF5" s="427"/>
      <c r="BG5" s="427"/>
      <c r="BH5" s="428"/>
      <c r="BI5" s="429"/>
      <c r="BK5" s="426"/>
      <c r="BL5" s="427"/>
      <c r="BM5" s="427"/>
      <c r="BN5" s="428"/>
      <c r="BO5" s="429"/>
      <c r="BQ5" s="426"/>
      <c r="BR5" s="427"/>
      <c r="BS5" s="427"/>
      <c r="BT5" s="428"/>
      <c r="BU5" s="429"/>
      <c r="BW5" s="426"/>
      <c r="BX5" s="427"/>
      <c r="BY5" s="427"/>
      <c r="BZ5" s="428"/>
      <c r="CA5" s="429"/>
      <c r="CC5" s="426"/>
      <c r="CD5" s="433"/>
      <c r="CE5" s="433"/>
      <c r="CF5" s="428"/>
      <c r="CG5" s="429"/>
      <c r="CH5" s="1"/>
    </row>
    <row r="6" spans="1:87" x14ac:dyDescent="0.35">
      <c r="AS6" s="426"/>
      <c r="AT6" s="436" t="s">
        <v>51</v>
      </c>
      <c r="AU6" s="591">
        <f>'النسبة المئوية'!E12</f>
        <v>0</v>
      </c>
      <c r="AV6" s="592"/>
      <c r="AW6" s="429"/>
      <c r="AY6" s="426"/>
      <c r="AZ6" s="436" t="s">
        <v>51</v>
      </c>
      <c r="BA6" s="591">
        <f>'النسبة المئوية'!G12</f>
        <v>0</v>
      </c>
      <c r="BB6" s="592"/>
      <c r="BC6" s="429"/>
      <c r="BE6" s="426"/>
      <c r="BF6" s="436" t="s">
        <v>51</v>
      </c>
      <c r="BG6" s="591">
        <f>'النسبة المئوية'!I12</f>
        <v>0</v>
      </c>
      <c r="BH6" s="592"/>
      <c r="BI6" s="429"/>
      <c r="BK6" s="426"/>
      <c r="BL6" s="430" t="s">
        <v>51</v>
      </c>
      <c r="BM6" s="591">
        <f>'النسبة المئوية'!K12</f>
        <v>0</v>
      </c>
      <c r="BN6" s="592"/>
      <c r="BO6" s="429"/>
      <c r="BQ6" s="426"/>
      <c r="BR6" s="430" t="s">
        <v>51</v>
      </c>
      <c r="BS6" s="591">
        <f>'النسبة المئوية'!M12</f>
        <v>0</v>
      </c>
      <c r="BT6" s="592"/>
      <c r="BU6" s="429"/>
      <c r="BW6" s="426"/>
      <c r="BX6" s="430" t="s">
        <v>51</v>
      </c>
      <c r="BY6" s="591">
        <f>'النسبة المئوية'!O12</f>
        <v>0</v>
      </c>
      <c r="BZ6" s="592"/>
      <c r="CA6" s="429"/>
      <c r="CC6" s="426"/>
      <c r="CD6" s="109" t="s">
        <v>51</v>
      </c>
      <c r="CE6" s="591">
        <f>'النسبة المئوية'!Q12</f>
        <v>0</v>
      </c>
      <c r="CF6" s="592"/>
      <c r="CG6" s="429"/>
      <c r="CH6" s="1"/>
    </row>
    <row r="7" spans="1:87" x14ac:dyDescent="0.35">
      <c r="AS7" s="426"/>
      <c r="AT7" s="437" t="s">
        <v>44</v>
      </c>
      <c r="AU7" s="593">
        <f>'النسبة المئوية'!E13</f>
        <v>0</v>
      </c>
      <c r="AV7" s="594"/>
      <c r="AW7" s="429"/>
      <c r="AY7" s="426"/>
      <c r="AZ7" s="437" t="s">
        <v>44</v>
      </c>
      <c r="BA7" s="593">
        <f>'النسبة المئوية'!G13</f>
        <v>0</v>
      </c>
      <c r="BB7" s="594"/>
      <c r="BC7" s="429"/>
      <c r="BE7" s="426"/>
      <c r="BF7" s="437" t="s">
        <v>44</v>
      </c>
      <c r="BG7" s="593">
        <f>'النسبة المئوية'!I13</f>
        <v>0</v>
      </c>
      <c r="BH7" s="594"/>
      <c r="BI7" s="429"/>
      <c r="BK7" s="426"/>
      <c r="BL7" s="431" t="s">
        <v>44</v>
      </c>
      <c r="BM7" s="593">
        <f>'النسبة المئوية'!K13</f>
        <v>0</v>
      </c>
      <c r="BN7" s="594"/>
      <c r="BO7" s="429"/>
      <c r="BQ7" s="426"/>
      <c r="BR7" s="431" t="s">
        <v>44</v>
      </c>
      <c r="BS7" s="593">
        <f>'النسبة المئوية'!M13</f>
        <v>0</v>
      </c>
      <c r="BT7" s="594"/>
      <c r="BU7" s="429"/>
      <c r="BW7" s="426"/>
      <c r="BX7" s="431" t="s">
        <v>44</v>
      </c>
      <c r="BY7" s="593">
        <f>'النسبة المئوية'!O13</f>
        <v>0</v>
      </c>
      <c r="BZ7" s="594"/>
      <c r="CA7" s="429"/>
      <c r="CC7" s="426"/>
      <c r="CD7" s="434" t="s">
        <v>44</v>
      </c>
      <c r="CE7" s="593">
        <f>'النسبة المئوية'!Q13</f>
        <v>0</v>
      </c>
      <c r="CF7" s="594"/>
      <c r="CG7" s="429"/>
      <c r="CH7" s="1"/>
    </row>
    <row r="8" spans="1:87" ht="16" thickBot="1" x14ac:dyDescent="0.4">
      <c r="AS8" s="426"/>
      <c r="AT8" s="438" t="s">
        <v>27</v>
      </c>
      <c r="AU8" s="595">
        <f>'النسبة المئوية'!E14</f>
        <v>0</v>
      </c>
      <c r="AV8" s="596"/>
      <c r="AW8" s="429"/>
      <c r="AY8" s="426"/>
      <c r="AZ8" s="438" t="s">
        <v>27</v>
      </c>
      <c r="BA8" s="595">
        <f>'النسبة المئوية'!G14</f>
        <v>0</v>
      </c>
      <c r="BB8" s="596"/>
      <c r="BC8" s="429"/>
      <c r="BE8" s="426"/>
      <c r="BF8" s="438" t="s">
        <v>27</v>
      </c>
      <c r="BG8" s="595">
        <f>'النسبة المئوية'!I14</f>
        <v>0</v>
      </c>
      <c r="BH8" s="596"/>
      <c r="BI8" s="429"/>
      <c r="BK8" s="426"/>
      <c r="BL8" s="432" t="s">
        <v>27</v>
      </c>
      <c r="BM8" s="595">
        <f>'النسبة المئوية'!K14</f>
        <v>0</v>
      </c>
      <c r="BN8" s="596"/>
      <c r="BO8" s="429"/>
      <c r="BQ8" s="426"/>
      <c r="BR8" s="432" t="s">
        <v>27</v>
      </c>
      <c r="BS8" s="595">
        <f>'النسبة المئوية'!M14</f>
        <v>0</v>
      </c>
      <c r="BT8" s="596"/>
      <c r="BU8" s="429"/>
      <c r="BW8" s="426"/>
      <c r="BX8" s="432" t="s">
        <v>27</v>
      </c>
      <c r="BY8" s="595">
        <f>'النسبة المئوية'!O14</f>
        <v>0</v>
      </c>
      <c r="BZ8" s="596"/>
      <c r="CA8" s="429"/>
      <c r="CC8" s="426"/>
      <c r="CD8" s="435" t="s">
        <v>27</v>
      </c>
      <c r="CE8" s="595">
        <f>'النسبة المئوية'!Q14</f>
        <v>0</v>
      </c>
      <c r="CF8" s="596"/>
      <c r="CG8" s="429"/>
      <c r="CH8" s="1"/>
    </row>
    <row r="9" spans="1:87" ht="16" thickBot="1" x14ac:dyDescent="0.4">
      <c r="AS9" s="426"/>
      <c r="AT9" s="427"/>
      <c r="AU9" s="427"/>
      <c r="AV9" s="428"/>
      <c r="AW9" s="429"/>
      <c r="AY9" s="426"/>
      <c r="AZ9" s="427"/>
      <c r="BA9" s="427"/>
      <c r="BB9" s="428"/>
      <c r="BC9" s="429"/>
      <c r="BE9" s="426"/>
      <c r="BF9" s="427"/>
      <c r="BG9" s="427"/>
      <c r="BH9" s="428"/>
      <c r="BI9" s="429"/>
      <c r="BK9" s="426"/>
      <c r="BL9" s="427"/>
      <c r="BM9" s="427"/>
      <c r="BN9" s="428"/>
      <c r="BO9" s="429"/>
      <c r="BQ9" s="426"/>
      <c r="BR9" s="427"/>
      <c r="BS9" s="427"/>
      <c r="BT9" s="428"/>
      <c r="BU9" s="429"/>
      <c r="BW9" s="426"/>
      <c r="BX9" s="427"/>
      <c r="BY9" s="427"/>
      <c r="BZ9" s="428"/>
      <c r="CA9" s="429"/>
      <c r="CC9" s="426"/>
      <c r="CD9" s="433"/>
      <c r="CE9" s="433"/>
      <c r="CF9" s="428"/>
      <c r="CG9" s="429"/>
      <c r="CH9" s="1"/>
    </row>
    <row r="10" spans="1:87" s="240" customFormat="1" ht="15" customHeight="1" thickBot="1" x14ac:dyDescent="0.35">
      <c r="A10" s="239"/>
      <c r="G10" s="239"/>
      <c r="M10" s="239"/>
      <c r="S10" s="239"/>
      <c r="Y10" s="239"/>
      <c r="AE10" s="239"/>
      <c r="AK10" s="239"/>
      <c r="AQ10" s="241"/>
      <c r="AR10" s="241"/>
      <c r="AS10" s="598" t="s">
        <v>96</v>
      </c>
      <c r="AT10" s="599"/>
      <c r="AU10" s="599"/>
      <c r="AV10" s="599"/>
      <c r="AW10" s="600"/>
      <c r="AX10" s="427"/>
      <c r="AY10" s="598" t="s">
        <v>96</v>
      </c>
      <c r="AZ10" s="599"/>
      <c r="BA10" s="599"/>
      <c r="BB10" s="599"/>
      <c r="BC10" s="600"/>
      <c r="BD10" s="427"/>
      <c r="BE10" s="598" t="s">
        <v>96</v>
      </c>
      <c r="BF10" s="599"/>
      <c r="BG10" s="599"/>
      <c r="BH10" s="599"/>
      <c r="BI10" s="600"/>
      <c r="BJ10" s="427"/>
      <c r="BK10" s="598" t="s">
        <v>96</v>
      </c>
      <c r="BL10" s="599"/>
      <c r="BM10" s="599"/>
      <c r="BN10" s="599"/>
      <c r="BO10" s="600"/>
      <c r="BP10" s="427"/>
      <c r="BQ10" s="598" t="s">
        <v>96</v>
      </c>
      <c r="BR10" s="599"/>
      <c r="BS10" s="599"/>
      <c r="BT10" s="599"/>
      <c r="BU10" s="600"/>
      <c r="BV10" s="427"/>
      <c r="BW10" s="598" t="s">
        <v>96</v>
      </c>
      <c r="BX10" s="599"/>
      <c r="BY10" s="599"/>
      <c r="BZ10" s="599"/>
      <c r="CA10" s="600"/>
      <c r="CB10" s="427"/>
      <c r="CC10" s="598" t="s">
        <v>96</v>
      </c>
      <c r="CD10" s="599"/>
      <c r="CE10" s="599"/>
      <c r="CF10" s="599"/>
      <c r="CG10" s="600"/>
      <c r="CH10" s="241"/>
    </row>
    <row r="11" spans="1:87" s="245" customFormat="1" ht="13" x14ac:dyDescent="0.3">
      <c r="A11" s="242" t="s">
        <v>94</v>
      </c>
      <c r="B11" s="243" t="s">
        <v>84</v>
      </c>
      <c r="C11" s="243" t="s">
        <v>85</v>
      </c>
      <c r="D11" s="243" t="s">
        <v>49</v>
      </c>
      <c r="E11" s="243" t="s">
        <v>32</v>
      </c>
      <c r="F11" s="243" t="s">
        <v>95</v>
      </c>
      <c r="G11" s="242" t="s">
        <v>94</v>
      </c>
      <c r="H11" s="243" t="s">
        <v>84</v>
      </c>
      <c r="I11" s="243" t="s">
        <v>85</v>
      </c>
      <c r="J11" s="243" t="s">
        <v>49</v>
      </c>
      <c r="K11" s="243" t="s">
        <v>32</v>
      </c>
      <c r="L11" s="243" t="s">
        <v>95</v>
      </c>
      <c r="M11" s="242" t="s">
        <v>94</v>
      </c>
      <c r="N11" s="243" t="s">
        <v>84</v>
      </c>
      <c r="O11" s="243" t="s">
        <v>85</v>
      </c>
      <c r="P11" s="243" t="s">
        <v>49</v>
      </c>
      <c r="Q11" s="243" t="s">
        <v>32</v>
      </c>
      <c r="R11" s="243" t="s">
        <v>95</v>
      </c>
      <c r="S11" s="242" t="s">
        <v>94</v>
      </c>
      <c r="T11" s="243" t="s">
        <v>84</v>
      </c>
      <c r="U11" s="243" t="s">
        <v>85</v>
      </c>
      <c r="V11" s="243" t="s">
        <v>49</v>
      </c>
      <c r="W11" s="243" t="s">
        <v>32</v>
      </c>
      <c r="X11" s="243" t="s">
        <v>95</v>
      </c>
      <c r="Y11" s="242" t="s">
        <v>94</v>
      </c>
      <c r="Z11" s="243" t="s">
        <v>84</v>
      </c>
      <c r="AA11" s="243" t="s">
        <v>85</v>
      </c>
      <c r="AB11" s="243" t="s">
        <v>49</v>
      </c>
      <c r="AC11" s="243" t="s">
        <v>32</v>
      </c>
      <c r="AD11" s="243" t="s">
        <v>95</v>
      </c>
      <c r="AE11" s="242" t="s">
        <v>94</v>
      </c>
      <c r="AF11" s="243" t="s">
        <v>84</v>
      </c>
      <c r="AG11" s="243" t="s">
        <v>85</v>
      </c>
      <c r="AH11" s="243" t="s">
        <v>49</v>
      </c>
      <c r="AI11" s="243" t="s">
        <v>32</v>
      </c>
      <c r="AJ11" s="243" t="s">
        <v>95</v>
      </c>
      <c r="AK11" s="242" t="s">
        <v>94</v>
      </c>
      <c r="AL11" s="243" t="s">
        <v>84</v>
      </c>
      <c r="AM11" s="243" t="s">
        <v>85</v>
      </c>
      <c r="AN11" s="243" t="s">
        <v>49</v>
      </c>
      <c r="AO11" s="243" t="s">
        <v>32</v>
      </c>
      <c r="AP11" s="244" t="s">
        <v>95</v>
      </c>
      <c r="AQ11" s="241"/>
      <c r="AR11" s="241"/>
      <c r="AS11" s="253" t="s">
        <v>94</v>
      </c>
      <c r="AT11" s="250" t="s">
        <v>84</v>
      </c>
      <c r="AU11" s="250" t="s">
        <v>85</v>
      </c>
      <c r="AV11" s="251" t="s">
        <v>49</v>
      </c>
      <c r="AW11" s="252" t="s">
        <v>32</v>
      </c>
      <c r="AX11" s="427"/>
      <c r="AY11" s="253" t="s">
        <v>94</v>
      </c>
      <c r="AZ11" s="250" t="s">
        <v>84</v>
      </c>
      <c r="BA11" s="250" t="s">
        <v>85</v>
      </c>
      <c r="BB11" s="251" t="s">
        <v>49</v>
      </c>
      <c r="BC11" s="252" t="s">
        <v>32</v>
      </c>
      <c r="BD11" s="427"/>
      <c r="BE11" s="253" t="s">
        <v>94</v>
      </c>
      <c r="BF11" s="250" t="s">
        <v>84</v>
      </c>
      <c r="BG11" s="250" t="s">
        <v>85</v>
      </c>
      <c r="BH11" s="251" t="s">
        <v>49</v>
      </c>
      <c r="BI11" s="252" t="s">
        <v>32</v>
      </c>
      <c r="BJ11" s="427"/>
      <c r="BK11" s="253" t="s">
        <v>94</v>
      </c>
      <c r="BL11" s="250" t="s">
        <v>84</v>
      </c>
      <c r="BM11" s="250" t="s">
        <v>85</v>
      </c>
      <c r="BN11" s="251" t="s">
        <v>49</v>
      </c>
      <c r="BO11" s="252" t="s">
        <v>32</v>
      </c>
      <c r="BP11" s="427"/>
      <c r="BQ11" s="253" t="s">
        <v>94</v>
      </c>
      <c r="BR11" s="250" t="s">
        <v>84</v>
      </c>
      <c r="BS11" s="250" t="s">
        <v>85</v>
      </c>
      <c r="BT11" s="251" t="s">
        <v>49</v>
      </c>
      <c r="BU11" s="252" t="s">
        <v>32</v>
      </c>
      <c r="BV11" s="427"/>
      <c r="BW11" s="253" t="s">
        <v>94</v>
      </c>
      <c r="BX11" s="250" t="s">
        <v>84</v>
      </c>
      <c r="BY11" s="250" t="s">
        <v>85</v>
      </c>
      <c r="BZ11" s="251" t="s">
        <v>49</v>
      </c>
      <c r="CA11" s="252" t="s">
        <v>32</v>
      </c>
      <c r="CB11" s="427"/>
      <c r="CC11" s="253" t="s">
        <v>94</v>
      </c>
      <c r="CD11" s="250" t="s">
        <v>84</v>
      </c>
      <c r="CE11" s="250" t="s">
        <v>85</v>
      </c>
      <c r="CF11" s="251" t="s">
        <v>49</v>
      </c>
      <c r="CG11" s="252" t="s">
        <v>32</v>
      </c>
      <c r="CH11" s="241"/>
      <c r="CI11" s="418"/>
    </row>
    <row r="12" spans="1:87" s="240" customFormat="1" ht="13" x14ac:dyDescent="0.3">
      <c r="A12" s="246">
        <v>1</v>
      </c>
      <c r="B12" s="240" t="str">
        <f>IF('ادخال البيانات'!D18="","",'ادخال البيانات'!D18)</f>
        <v/>
      </c>
      <c r="C12" s="240" t="str">
        <f>IF(A12="","",'النسبة المئوية'!D16)</f>
        <v/>
      </c>
      <c r="D12" s="240" t="str">
        <f>IF(B12="","",'النسبة المئوية'!E16)</f>
        <v/>
      </c>
      <c r="E12" s="240" t="str">
        <f>IF(B12="","",IF(D12&gt;=90%,"ممتاز",IF(D12&gt;=80%,"جيدجدا",IF(D12&gt;=70%,"جيد",IF(D12&gt;=60%,"مقبول",IF(D12&gt;=50%,"ضعيف",IF(D12&lt;50%,"راسب")))))))</f>
        <v/>
      </c>
      <c r="F12" s="240" t="str">
        <f>IFERROR(RANK(D12,$D$12:$D$113)+COUNTIF($D$12:D12,D12)-1,"")</f>
        <v/>
      </c>
      <c r="G12" s="246">
        <v>1</v>
      </c>
      <c r="H12" s="240" t="str">
        <f>IF('ادخال البيانات'!G18="","",'ادخال البيانات'!G18)</f>
        <v/>
      </c>
      <c r="I12" s="240" t="str">
        <f>'النسبة المئوية'!F16</f>
        <v/>
      </c>
      <c r="J12" s="240" t="str">
        <f>'النسبة المئوية'!G16</f>
        <v/>
      </c>
      <c r="K12" s="240" t="str">
        <f t="shared" ref="K12:K43" si="0">IF(H12="","",IF(J12&gt;=90%,"ممتاز",IF(J12&gt;=80%,"جيدجدا",IF(J12&gt;=70%,"جيد",IF(J12&gt;=60%,"مقبول",IF(J12&gt;=50%,"ضعيف",IF(J12&lt;50%,"راسب")))))))</f>
        <v/>
      </c>
      <c r="L12" s="240" t="str">
        <f>IFERROR(RANK(J12,$J$12:$J$113)+COUNTIF($J$12:J12,J12)-1,"")</f>
        <v/>
      </c>
      <c r="M12" s="246">
        <v>1</v>
      </c>
      <c r="N12" s="240" t="str">
        <f>IF('ادخال البيانات'!J18="","",'ادخال البيانات'!J18)</f>
        <v/>
      </c>
      <c r="O12" s="240" t="str">
        <f>'النسبة المئوية'!H16</f>
        <v/>
      </c>
      <c r="P12" s="240" t="str">
        <f>'النسبة المئوية'!I16</f>
        <v/>
      </c>
      <c r="Q12" s="240" t="str">
        <f t="shared" ref="Q12:Q43" si="1">IF(N12="","",IF(P12&gt;=90%,"ممتاز",IF(P12&gt;=80%,"جيدجدا",IF(P12&gt;=70%,"جيد",IF(P12&gt;=60%,"مقبول",IF(P12&gt;=50%,"ضعيف",IF(P12&lt;50%,"راسب")))))))</f>
        <v/>
      </c>
      <c r="R12" s="240" t="str">
        <f>IFERROR(RANK(P12,$P$12:$P$113)+COUNTIF($P$12:P12,P12)-1,"")</f>
        <v/>
      </c>
      <c r="S12" s="246">
        <v>1</v>
      </c>
      <c r="T12" s="240" t="str">
        <f>IF('ادخال البيانات'!M18="","",'ادخال البيانات'!M18)</f>
        <v/>
      </c>
      <c r="U12" s="240" t="str">
        <f>'النسبة المئوية'!J16</f>
        <v/>
      </c>
      <c r="V12" s="240" t="str">
        <f>'النسبة المئوية'!K16</f>
        <v/>
      </c>
      <c r="W12" s="240" t="str">
        <f t="shared" ref="W12:W43" si="2">IF(T12="","",IF(V12&gt;=90%,"ممتاز",IF(V12&gt;=80%,"جيدجدا",IF(V12&gt;=70%,"جيد",IF(V12&gt;=60%,"مقبول",IF(V12&gt;=50%,"ضعيف",IF(V12&lt;50%,"راسب")))))))</f>
        <v/>
      </c>
      <c r="X12" s="240" t="str">
        <f>IFERROR(RANK(V12,$V$12:$V$113)+COUNTIF($V$12:V12,V12)-1,"")</f>
        <v/>
      </c>
      <c r="Y12" s="246">
        <v>1</v>
      </c>
      <c r="Z12" s="240" t="str">
        <f>IF('ادخال البيانات'!P18="","",'ادخال البيانات'!P18)</f>
        <v/>
      </c>
      <c r="AA12" s="240" t="str">
        <f>'النسبة المئوية'!L16</f>
        <v/>
      </c>
      <c r="AB12" s="240" t="str">
        <f>'النسبة المئوية'!M16</f>
        <v/>
      </c>
      <c r="AC12" s="240" t="str">
        <f t="shared" ref="AC12:AC43" si="3">IF(Z12="","",IF(AB12&gt;=90%,"ممتاز",IF(AB12&gt;=80%,"جيدجدا",IF(AB12&gt;=70%,"جيد",IF(AB12&gt;=60%,"مقبول",IF(AB12&gt;=50%,"ضعيف",IF(AB12&lt;50%,"راسب")))))))</f>
        <v/>
      </c>
      <c r="AD12" s="240" t="str">
        <f>IFERROR(RANK(AB12,$AB$12:$AB$113)+COUNTIF($AB$12:AB12,AB12)-1,"")</f>
        <v/>
      </c>
      <c r="AE12" s="246">
        <v>1</v>
      </c>
      <c r="AF12" s="240" t="str">
        <f>IF('ادخال البيانات'!S18="","",'ادخال البيانات'!S18)</f>
        <v/>
      </c>
      <c r="AG12" s="240" t="str">
        <f>'النسبة المئوية'!N16</f>
        <v/>
      </c>
      <c r="AH12" s="240" t="str">
        <f>'النسبة المئوية'!O16</f>
        <v/>
      </c>
      <c r="AI12" s="240" t="str">
        <f t="shared" ref="AI12:AI43" si="4">IF(AF12="","",IF(AH12&gt;=90%,"ممتاز",IF(AH12&gt;=80%,"جيدجدا",IF(AH12&gt;=70%,"جيد",IF(AH12&gt;=60%,"مقبول",IF(AH12&gt;=50%,"ضعيف",IF(AH12&lt;50%,"راسب")))))))</f>
        <v/>
      </c>
      <c r="AJ12" s="240" t="str">
        <f>IFERROR(RANK(AH12,$AH$12:$AH$113)+COUNTIF($AH$12:AH12,AH12)-1,"")</f>
        <v/>
      </c>
      <c r="AK12" s="246">
        <v>1</v>
      </c>
      <c r="AL12" s="240" t="str">
        <f>IF('ادخال البيانات'!V18="","",'ادخال البيانات'!V18)</f>
        <v/>
      </c>
      <c r="AM12" s="240" t="str">
        <f>'النسبة المئوية'!P16</f>
        <v/>
      </c>
      <c r="AN12" s="240" t="str">
        <f>'النسبة المئوية'!Q16</f>
        <v/>
      </c>
      <c r="AO12" s="240" t="str">
        <f t="shared" ref="AO12:AO43" si="5">IF(AL12="","",IF(AN12&gt;=90%,"ممتاز",IF(AN12&gt;=80%,"جيدجدا",IF(AN12&gt;=70%,"جيد",IF(AN12&gt;=60%,"مقبول",IF(AN12&gt;=50%,"ضعيف",IF(AN12&lt;50%,"راسب")))))))</f>
        <v/>
      </c>
      <c r="AP12" s="240" t="str">
        <f>IFERROR(RANK(AN12,$AN$12:$AN$113)+COUNTIF($AN$12:AN12,AN12)-1,"")</f>
        <v/>
      </c>
      <c r="AQ12" s="241"/>
      <c r="AR12" s="241"/>
      <c r="AS12" s="248">
        <v>1</v>
      </c>
      <c r="AT12" s="414" t="str">
        <f t="shared" ref="AT12:AT43" si="6">IFERROR(INDEX($B$12:$B$113,MATCH(AS12,$F$12:$F$113,0)),"")</f>
        <v/>
      </c>
      <c r="AU12" s="415" t="str">
        <f>IFERROR(INDEX($C$12:$C$113,MATCH(AS12,$F$12:$F$113,0)),"")</f>
        <v/>
      </c>
      <c r="AV12" s="416" t="str">
        <f t="shared" ref="AV12:AV43" si="7">IFERROR(INDEX($D$12:$D$113,MATCH(AS12,$F$12:$F$113,0)),"")</f>
        <v/>
      </c>
      <c r="AW12" s="249" t="str">
        <f>IF(AT12="","",IF(AV12&gt;=90%,"ممتاز",IF(AV12&gt;=80%,"جيدجدا",IF(AV12&gt;=70%,"جيد",IF(AV12&gt;=60%,"مقبول",IF(AV12&gt;=50%,"ضعيف",IF(AV12&lt;50%,"راسب")))))))</f>
        <v/>
      </c>
      <c r="AX12" s="427"/>
      <c r="AY12" s="248">
        <v>1</v>
      </c>
      <c r="AZ12" s="414" t="str">
        <f t="shared" ref="AZ12:AZ43" si="8">IFERROR(INDEX($H$12:$H$113,MATCH(AY12,$L$12:$L$113,0)),"")</f>
        <v/>
      </c>
      <c r="BA12" s="415" t="str">
        <f>IFERROR(INDEX($I$12:$I$113,MATCH(AY12,$L$12:$L$113,0)),"")</f>
        <v/>
      </c>
      <c r="BB12" s="416" t="str">
        <f t="shared" ref="BB12:BB43" si="9">IFERROR(INDEX($J$12:$J$113,MATCH(AY12,$L$12:$L$113,0)),"")</f>
        <v/>
      </c>
      <c r="BC12" s="249" t="str">
        <f>IF(AZ12="","",IF(BB12&gt;=90%,"ممتاز",IF(BB12&gt;=80%,"جيدجدا",IF(BB12&gt;=70%,"جيد",IF(BB12&gt;=60%,"مقبول",IF(BB12&gt;=50%,"ضعيف",IF(BB12&lt;50%,"راسب")))))))</f>
        <v/>
      </c>
      <c r="BD12" s="427"/>
      <c r="BE12" s="249">
        <v>1</v>
      </c>
      <c r="BF12" s="414" t="str">
        <f t="shared" ref="BF12:BF43" si="10">IFERROR(INDEX($N$12:$N$113,MATCH(BE12,$R$12:$R$113,0)),"")</f>
        <v/>
      </c>
      <c r="BG12" s="415" t="str">
        <f>IFERROR(INDEX($O$12:$O$113,MATCH(BE12,$R$12:$R$113,0)),"")</f>
        <v/>
      </c>
      <c r="BH12" s="416" t="str">
        <f t="shared" ref="BH12:BH43" si="11">IFERROR(INDEX($P$12:$P$113,MATCH(BE12,$R$12:$R$113,0)),"")</f>
        <v/>
      </c>
      <c r="BI12" s="249" t="str">
        <f>IF(BF12="","",IF(BH12&gt;=90%,"ممتاز",IF(BH12&gt;=80%,"جيدجدا",IF(BH12&gt;=70%,"جيد",IF(BH12&gt;=60%,"مقبول",IF(BH12&gt;=50%,"ضعيف",IF(BH12&lt;50%,"راسب")))))))</f>
        <v/>
      </c>
      <c r="BJ12" s="427"/>
      <c r="BK12" s="248">
        <v>1</v>
      </c>
      <c r="BL12" s="414" t="str">
        <f t="shared" ref="BL12:BL43" si="12">IFERROR(INDEX($T$12:$T$113,MATCH(BK12,$X$12:$X$113,0)),"")</f>
        <v/>
      </c>
      <c r="BM12" s="415" t="str">
        <f>IFERROR(INDEX($U$12:$U$113,MATCH(BK12,$X$12:$X$113,0)),"")</f>
        <v/>
      </c>
      <c r="BN12" s="416" t="str">
        <f t="shared" ref="BN12:BN43" si="13">IFERROR(INDEX($V$12:$V$113,MATCH(BK12,$X$12:$X$113,0)),"")</f>
        <v/>
      </c>
      <c r="BO12" s="249" t="str">
        <f>IF(BL12="","",IF(BN12&gt;=90%,"ممتاز",IF(BN12&gt;=80%,"جيدجدا",IF(BN12&gt;=70%,"جيد",IF(BN12&gt;=60%,"مقبول",IF(BN12&gt;=50%,"ضعيف",IF(BN12&lt;50%,"راسب")))))))</f>
        <v/>
      </c>
      <c r="BP12" s="427"/>
      <c r="BQ12" s="248">
        <v>1</v>
      </c>
      <c r="BR12" s="414" t="str">
        <f t="shared" ref="BR12:BR43" si="14">IFERROR(INDEX($Z$12:$Z$113,MATCH(BQ12,$AD$12:$AD$113,0)),"")</f>
        <v/>
      </c>
      <c r="BS12" s="415" t="str">
        <f>IFERROR(INDEX($AA$12:$AA$113,MATCH(BQ12,$AD$12:$AD$113,0)),"")</f>
        <v/>
      </c>
      <c r="BT12" s="416" t="str">
        <f t="shared" ref="BT12:BT43" si="15">IFERROR(INDEX($AB$12:$AB$113,MATCH(BQ12,$AD$12:$AD$113,0)),"")</f>
        <v/>
      </c>
      <c r="BU12" s="249" t="str">
        <f>IF(BR12="","",IF(BT12&gt;=90%,"ممتاز",IF(BT12&gt;=80%,"جيدجدا",IF(BT12&gt;=70%,"جيد",IF(BT12&gt;=60%,"مقبول",IF(BT12&gt;=50%,"ضعيف",IF(BT12&lt;50%,"راسب")))))))</f>
        <v/>
      </c>
      <c r="BV12" s="427"/>
      <c r="BW12" s="248">
        <v>1</v>
      </c>
      <c r="BX12" s="414" t="str">
        <f t="shared" ref="BX12:BX43" si="16">IFERROR(INDEX($AF$12:$AF$113,MATCH(BW12,$AJ$12:$AJ$113,0)),"")</f>
        <v/>
      </c>
      <c r="BY12" s="415" t="str">
        <f>IFERROR(INDEX($AG$12:$AG$113,MATCH(BW12,$AJ$12:$AJ$113,0)),"")</f>
        <v/>
      </c>
      <c r="BZ12" s="416" t="str">
        <f t="shared" ref="BZ12:BZ43" si="17">IFERROR(INDEX($AH$12:$AH$113,MATCH(BW12,$AJ$12:$AJ$113,0)),"")</f>
        <v/>
      </c>
      <c r="CA12" s="249" t="str">
        <f>IF(BX12="","",IF(BZ12&gt;=90%,"ممتاز",IF(BZ12&gt;=80%,"جيدجدا",IF(BZ12&gt;=70%,"جيد",IF(BZ12&gt;=60%,"مقبول",IF(BZ12&gt;=50%,"ضعيف",IF(BZ12&lt;50%,"راسب")))))))</f>
        <v/>
      </c>
      <c r="CB12" s="427"/>
      <c r="CC12" s="248">
        <v>1</v>
      </c>
      <c r="CD12" s="414" t="str">
        <f t="shared" ref="CD12:CD43" si="18">IFERROR(INDEX($AL$12:$AL$113,MATCH(CC12,$AP$12:$AP$113,0)),"")</f>
        <v/>
      </c>
      <c r="CE12" s="415" t="str">
        <f>IFERROR(INDEX($AM$12:$AM$113,MATCH(CC12,$AP$12:$AP$113,0)),"")</f>
        <v/>
      </c>
      <c r="CF12" s="416" t="str">
        <f t="shared" ref="CF12:CF43" si="19">IFERROR(INDEX($AN$12:$AN$113,MATCH(CC12,$AP$12:$AP$113,0)),"")</f>
        <v/>
      </c>
      <c r="CG12" s="249" t="str">
        <f>IF(CD12="","",IF(CF12&gt;=90%,"ممتاز",IF(CF12&gt;=80%,"جيدجدا",IF(CF12&gt;=70%,"جيد",IF(CF12&gt;=60%,"مقبول",IF(CF12&gt;=50%,"ضعيف",IF(CF12&lt;50%,"راسب")))))))</f>
        <v/>
      </c>
      <c r="CH12" s="241"/>
    </row>
    <row r="13" spans="1:87" s="240" customFormat="1" ht="13" x14ac:dyDescent="0.3">
      <c r="A13" s="247">
        <v>2</v>
      </c>
      <c r="B13" s="240" t="str">
        <f>IF('ادخال البيانات'!D19="","",'ادخال البيانات'!D19)</f>
        <v/>
      </c>
      <c r="C13" s="240" t="str">
        <f>IF(A13="","",'النسبة المئوية'!D17)</f>
        <v/>
      </c>
      <c r="D13" s="240" t="str">
        <f>IF(B13="","",'النسبة المئوية'!E17)</f>
        <v/>
      </c>
      <c r="E13" s="240" t="str">
        <f>IF(B13="","",IF(D13&gt;=90%,"ممتاز",IF(D13&gt;=80%,"جيدجدا",IF(D13&gt;=70%,"جيد",IF(D13&gt;=60%,"مقبول",IF(D13&gt;=50%,"ضعيف",IF(D13&lt;50%,"راسب")))))))</f>
        <v/>
      </c>
      <c r="F13" s="240" t="str">
        <f>IFERROR(RANK(D13,$D$12:$D$113)+COUNTIF($D$12:D13,D13)-1,"")</f>
        <v/>
      </c>
      <c r="G13" s="247">
        <v>2</v>
      </c>
      <c r="H13" s="240" t="str">
        <f>IF('ادخال البيانات'!G19="","",'ادخال البيانات'!G19)</f>
        <v/>
      </c>
      <c r="I13" s="240" t="str">
        <f>'النسبة المئوية'!F17</f>
        <v/>
      </c>
      <c r="J13" s="240" t="str">
        <f>'النسبة المئوية'!G17</f>
        <v/>
      </c>
      <c r="K13" s="240" t="str">
        <f t="shared" si="0"/>
        <v/>
      </c>
      <c r="L13" s="240" t="str">
        <f>IFERROR(RANK(J13,$J$12:$J$113)+COUNTIF($J$12:J13,J13)-1,"")</f>
        <v/>
      </c>
      <c r="M13" s="247">
        <v>2</v>
      </c>
      <c r="N13" s="240" t="str">
        <f>IF('ادخال البيانات'!J19="","",'ادخال البيانات'!J19)</f>
        <v/>
      </c>
      <c r="O13" s="240" t="str">
        <f>'النسبة المئوية'!H17</f>
        <v/>
      </c>
      <c r="P13" s="240" t="str">
        <f>'النسبة المئوية'!I17</f>
        <v/>
      </c>
      <c r="Q13" s="240" t="str">
        <f t="shared" si="1"/>
        <v/>
      </c>
      <c r="R13" s="240" t="str">
        <f>IFERROR(RANK(P13,$P$12:$P$113)+COUNTIF($P$12:P13,P13)-1,"")</f>
        <v/>
      </c>
      <c r="S13" s="247">
        <v>2</v>
      </c>
      <c r="T13" s="240" t="str">
        <f>IF('ادخال البيانات'!M19="","",'ادخال البيانات'!M19)</f>
        <v/>
      </c>
      <c r="U13" s="240" t="str">
        <f>'النسبة المئوية'!J17</f>
        <v/>
      </c>
      <c r="V13" s="240" t="str">
        <f>'النسبة المئوية'!K17</f>
        <v/>
      </c>
      <c r="W13" s="240" t="str">
        <f t="shared" si="2"/>
        <v/>
      </c>
      <c r="X13" s="240" t="str">
        <f>IFERROR(RANK(V13,$V$12:$V$113)+COUNTIF($V$12:V13,V13)-1,"")</f>
        <v/>
      </c>
      <c r="Y13" s="247">
        <v>2</v>
      </c>
      <c r="Z13" s="240" t="str">
        <f>IF('ادخال البيانات'!P19="","",'ادخال البيانات'!P19)</f>
        <v/>
      </c>
      <c r="AA13" s="240" t="str">
        <f>'النسبة المئوية'!L17</f>
        <v/>
      </c>
      <c r="AB13" s="240" t="str">
        <f>'النسبة المئوية'!M17</f>
        <v/>
      </c>
      <c r="AC13" s="240" t="str">
        <f t="shared" si="3"/>
        <v/>
      </c>
      <c r="AD13" s="240" t="str">
        <f>IFERROR(RANK(AB13,$AB$12:$AB$113)+COUNTIF($AB$12:AB13,AB13)-1,"")</f>
        <v/>
      </c>
      <c r="AE13" s="247">
        <v>2</v>
      </c>
      <c r="AF13" s="240" t="str">
        <f>IF('ادخال البيانات'!S19="","",'ادخال البيانات'!S19)</f>
        <v/>
      </c>
      <c r="AG13" s="240" t="str">
        <f>'النسبة المئوية'!N17</f>
        <v/>
      </c>
      <c r="AH13" s="240" t="str">
        <f>'النسبة المئوية'!O17</f>
        <v/>
      </c>
      <c r="AI13" s="240" t="str">
        <f t="shared" si="4"/>
        <v/>
      </c>
      <c r="AJ13" s="240" t="str">
        <f>IFERROR(RANK(AH13,$AH$12:$AH$113)+COUNTIF($AH$12:AH13,AH13)-1,"")</f>
        <v/>
      </c>
      <c r="AK13" s="247">
        <v>2</v>
      </c>
      <c r="AL13" s="240" t="str">
        <f>IF('ادخال البيانات'!V19="","",'ادخال البيانات'!V19)</f>
        <v/>
      </c>
      <c r="AM13" s="240" t="str">
        <f>'النسبة المئوية'!P17</f>
        <v/>
      </c>
      <c r="AN13" s="240" t="str">
        <f>'النسبة المئوية'!Q17</f>
        <v/>
      </c>
      <c r="AO13" s="240" t="str">
        <f t="shared" si="5"/>
        <v/>
      </c>
      <c r="AP13" s="240" t="str">
        <f>IFERROR(RANK(AN13,$AN$12:$AN$113)+COUNTIF($AN$12:AN13,AN13)-1,"")</f>
        <v/>
      </c>
      <c r="AQ13" s="241"/>
      <c r="AR13" s="241"/>
      <c r="AS13" s="248">
        <v>2</v>
      </c>
      <c r="AT13" s="414" t="str">
        <f t="shared" si="6"/>
        <v/>
      </c>
      <c r="AU13" s="415" t="str">
        <f t="shared" ref="AU13:AU76" si="20">IFERROR(INDEX($C$12:$C$113,MATCH(AS13,$F$12:$F$113,0)),"")</f>
        <v/>
      </c>
      <c r="AV13" s="416" t="str">
        <f t="shared" si="7"/>
        <v/>
      </c>
      <c r="AW13" s="249" t="str">
        <f t="shared" ref="AW13:AW76" si="21">IF(AT13="","",IF(AV13&gt;=90%,"ممتاز",IF(AV13&gt;=80%,"جيدجدا",IF(AV13&gt;=70%,"جيد",IF(AV13&gt;=60%,"مقبول",IF(AV13&gt;=50%,"ضعيف",IF(AV13&lt;50%,"راسب")))))))</f>
        <v/>
      </c>
      <c r="AX13" s="427"/>
      <c r="AY13" s="248">
        <v>2</v>
      </c>
      <c r="AZ13" s="414" t="str">
        <f t="shared" si="8"/>
        <v/>
      </c>
      <c r="BA13" s="415" t="str">
        <f t="shared" ref="BA13:BA76" si="22">IFERROR(INDEX($I$12:$I$113,MATCH(AY13,$L$12:$L$113,0)),"")</f>
        <v/>
      </c>
      <c r="BB13" s="416" t="str">
        <f t="shared" si="9"/>
        <v/>
      </c>
      <c r="BC13" s="249" t="str">
        <f t="shared" ref="BC13:BC76" si="23">IF(AZ13="","",IF(BB13&gt;=90%,"ممتاز",IF(BB13&gt;=80%,"جيدجدا",IF(BB13&gt;=70%,"جيد",IF(BB13&gt;=60%,"مقبول",IF(BB13&gt;=50%,"ضعيف",IF(BB13&lt;50%,"راسب")))))))</f>
        <v/>
      </c>
      <c r="BD13" s="427"/>
      <c r="BE13" s="249">
        <v>2</v>
      </c>
      <c r="BF13" s="414" t="str">
        <f t="shared" si="10"/>
        <v/>
      </c>
      <c r="BG13" s="415" t="str">
        <f t="shared" ref="BG13:BG76" si="24">IFERROR(INDEX($O$12:$O$113,MATCH(BE13,$R$12:$R$113,0)),"")</f>
        <v/>
      </c>
      <c r="BH13" s="416" t="str">
        <f t="shared" si="11"/>
        <v/>
      </c>
      <c r="BI13" s="249" t="str">
        <f t="shared" ref="BI13:BI76" si="25">IF(BF13="","",IF(BH13&gt;=90%,"ممتاز",IF(BH13&gt;=80%,"جيدجدا",IF(BH13&gt;=70%,"جيد",IF(BH13&gt;=60%,"مقبول",IF(BH13&gt;=50%,"ضعيف",IF(BH13&lt;50%,"راسب")))))))</f>
        <v/>
      </c>
      <c r="BJ13" s="427"/>
      <c r="BK13" s="248">
        <v>2</v>
      </c>
      <c r="BL13" s="414" t="str">
        <f t="shared" si="12"/>
        <v/>
      </c>
      <c r="BM13" s="415" t="str">
        <f t="shared" ref="BM13:BM76" si="26">IFERROR(INDEX($U$12:$U$113,MATCH(BK13,$X$12:$X$113,0)),"")</f>
        <v/>
      </c>
      <c r="BN13" s="416" t="str">
        <f t="shared" si="13"/>
        <v/>
      </c>
      <c r="BO13" s="249" t="str">
        <f t="shared" ref="BO13:BO76" si="27">IF(BL13="","",IF(BN13&gt;=90%,"ممتاز",IF(BN13&gt;=80%,"جيدجدا",IF(BN13&gt;=70%,"جيد",IF(BN13&gt;=60%,"مقبول",IF(BN13&gt;=50%,"ضعيف",IF(BN13&lt;50%,"راسب")))))))</f>
        <v/>
      </c>
      <c r="BP13" s="427"/>
      <c r="BQ13" s="248">
        <v>2</v>
      </c>
      <c r="BR13" s="414" t="str">
        <f t="shared" si="14"/>
        <v/>
      </c>
      <c r="BS13" s="415" t="str">
        <f t="shared" ref="BS13:BS76" si="28">IFERROR(INDEX($AA$12:$AA$113,MATCH(BQ13,$AD$12:$AD$113,0)),"")</f>
        <v/>
      </c>
      <c r="BT13" s="416" t="str">
        <f t="shared" si="15"/>
        <v/>
      </c>
      <c r="BU13" s="249" t="str">
        <f t="shared" ref="BU13:BU76" si="29">IF(BR13="","",IF(BT13&gt;=90%,"ممتاز",IF(BT13&gt;=80%,"جيدجدا",IF(BT13&gt;=70%,"جيد",IF(BT13&gt;=60%,"مقبول",IF(BT13&gt;=50%,"ضعيف",IF(BT13&lt;50%,"راسب")))))))</f>
        <v/>
      </c>
      <c r="BV13" s="427"/>
      <c r="BW13" s="248">
        <v>2</v>
      </c>
      <c r="BX13" s="414" t="str">
        <f t="shared" si="16"/>
        <v/>
      </c>
      <c r="BY13" s="415" t="str">
        <f t="shared" ref="BY13:BY76" si="30">IFERROR(INDEX($AG$12:$AG$113,MATCH(BW13,$AJ$12:$AJ$113,0)),"")</f>
        <v/>
      </c>
      <c r="BZ13" s="416" t="str">
        <f t="shared" si="17"/>
        <v/>
      </c>
      <c r="CA13" s="249" t="str">
        <f t="shared" ref="CA13:CA76" si="31">IF(BX13="","",IF(BZ13&gt;=90%,"ممتاز",IF(BZ13&gt;=80%,"جيدجدا",IF(BZ13&gt;=70%,"جيد",IF(BZ13&gt;=60%,"مقبول",IF(BZ13&gt;=50%,"ضعيف",IF(BZ13&lt;50%,"راسب")))))))</f>
        <v/>
      </c>
      <c r="CB13" s="427"/>
      <c r="CC13" s="248">
        <v>2</v>
      </c>
      <c r="CD13" s="414" t="str">
        <f t="shared" si="18"/>
        <v/>
      </c>
      <c r="CE13" s="415" t="str">
        <f t="shared" ref="CE13:CE76" si="32">IFERROR(INDEX($AM$12:$AM$113,MATCH(CC13,$AP$12:$AP$113,0)),"")</f>
        <v/>
      </c>
      <c r="CF13" s="416" t="str">
        <f t="shared" si="19"/>
        <v/>
      </c>
      <c r="CG13" s="249" t="str">
        <f t="shared" ref="CG13:CG76" si="33">IF(CD13="","",IF(CF13&gt;=90%,"ممتاز",IF(CF13&gt;=80%,"جيدجدا",IF(CF13&gt;=70%,"جيد",IF(CF13&gt;=60%,"مقبول",IF(CF13&gt;=50%,"ضعيف",IF(CF13&lt;50%,"راسب")))))))</f>
        <v/>
      </c>
      <c r="CH13" s="241"/>
    </row>
    <row r="14" spans="1:87" s="240" customFormat="1" ht="13" x14ac:dyDescent="0.3">
      <c r="A14" s="247">
        <v>3</v>
      </c>
      <c r="B14" s="240" t="str">
        <f>IF('ادخال البيانات'!D20="","",'ادخال البيانات'!D20)</f>
        <v/>
      </c>
      <c r="C14" s="240" t="str">
        <f>IF(A14="","",'النسبة المئوية'!D18)</f>
        <v/>
      </c>
      <c r="D14" s="240" t="str">
        <f>IF(B14="","",'النسبة المئوية'!E18)</f>
        <v/>
      </c>
      <c r="E14" s="240" t="str">
        <f t="shared" ref="E14:E19" si="34">IF(B14="","",IF(D14&gt;=90%,"ممتاز",IF(D14&gt;=80%,"جيدجدا",IF(D14&gt;=70%,"جيد",IF(D14&gt;=60%,"مقبول",IF(D14&gt;=50%,"ضعيف",IF(D14&lt;50%,"راسب")))))))</f>
        <v/>
      </c>
      <c r="F14" s="240" t="str">
        <f>IFERROR(RANK(D14,$D$12:$D$113)+COUNTIF($D$12:D14,D14)-1,"")</f>
        <v/>
      </c>
      <c r="G14" s="247">
        <v>3</v>
      </c>
      <c r="H14" s="240" t="str">
        <f>IF('ادخال البيانات'!G20="","",'ادخال البيانات'!G20)</f>
        <v/>
      </c>
      <c r="I14" s="240" t="str">
        <f>'النسبة المئوية'!F18</f>
        <v/>
      </c>
      <c r="J14" s="240" t="str">
        <f>'النسبة المئوية'!G18</f>
        <v/>
      </c>
      <c r="K14" s="240" t="str">
        <f t="shared" si="0"/>
        <v/>
      </c>
      <c r="L14" s="240" t="str">
        <f>IFERROR(RANK(J14,$J$12:$J$113)+COUNTIF($J$12:J14,J14)-1,"")</f>
        <v/>
      </c>
      <c r="M14" s="247">
        <v>3</v>
      </c>
      <c r="N14" s="240" t="str">
        <f>IF('ادخال البيانات'!J20="","",'ادخال البيانات'!J20)</f>
        <v/>
      </c>
      <c r="O14" s="240" t="str">
        <f>'النسبة المئوية'!H18</f>
        <v/>
      </c>
      <c r="P14" s="240" t="str">
        <f>'النسبة المئوية'!I18</f>
        <v/>
      </c>
      <c r="Q14" s="240" t="str">
        <f t="shared" si="1"/>
        <v/>
      </c>
      <c r="R14" s="240" t="str">
        <f>IFERROR(RANK(P14,$P$12:$P$113)+COUNTIF($P$12:P14,P14)-1,"")</f>
        <v/>
      </c>
      <c r="S14" s="247">
        <v>3</v>
      </c>
      <c r="T14" s="240" t="str">
        <f>IF('ادخال البيانات'!M20="","",'ادخال البيانات'!M20)</f>
        <v/>
      </c>
      <c r="U14" s="240" t="str">
        <f>'النسبة المئوية'!J18</f>
        <v/>
      </c>
      <c r="V14" s="240" t="str">
        <f>'النسبة المئوية'!K18</f>
        <v/>
      </c>
      <c r="W14" s="240" t="str">
        <f t="shared" si="2"/>
        <v/>
      </c>
      <c r="X14" s="240" t="str">
        <f>IFERROR(RANK(V14,$V$12:$V$113)+COUNTIF($V$12:V14,V14)-1,"")</f>
        <v/>
      </c>
      <c r="Y14" s="247">
        <v>3</v>
      </c>
      <c r="Z14" s="240" t="str">
        <f>IF('ادخال البيانات'!P20="","",'ادخال البيانات'!P20)</f>
        <v/>
      </c>
      <c r="AA14" s="240" t="str">
        <f>'النسبة المئوية'!L18</f>
        <v/>
      </c>
      <c r="AB14" s="240" t="str">
        <f>'النسبة المئوية'!M18</f>
        <v/>
      </c>
      <c r="AC14" s="240" t="str">
        <f t="shared" si="3"/>
        <v/>
      </c>
      <c r="AD14" s="240" t="str">
        <f>IFERROR(RANK(AB14,$AB$12:$AB$113)+COUNTIF($AB$12:AB14,AB14)-1,"")</f>
        <v/>
      </c>
      <c r="AE14" s="247">
        <v>3</v>
      </c>
      <c r="AF14" s="240" t="str">
        <f>IF('ادخال البيانات'!S20="","",'ادخال البيانات'!S20)</f>
        <v/>
      </c>
      <c r="AG14" s="240" t="str">
        <f>'النسبة المئوية'!N18</f>
        <v/>
      </c>
      <c r="AH14" s="240" t="str">
        <f>'النسبة المئوية'!O18</f>
        <v/>
      </c>
      <c r="AI14" s="240" t="str">
        <f t="shared" si="4"/>
        <v/>
      </c>
      <c r="AJ14" s="240" t="str">
        <f>IFERROR(RANK(AH14,$AH$12:$AH$113)+COUNTIF($AH$12:AH14,AH14)-1,"")</f>
        <v/>
      </c>
      <c r="AK14" s="247">
        <v>3</v>
      </c>
      <c r="AL14" s="240" t="str">
        <f>IF('ادخال البيانات'!V20="","",'ادخال البيانات'!V20)</f>
        <v/>
      </c>
      <c r="AM14" s="240" t="str">
        <f>'النسبة المئوية'!P18</f>
        <v/>
      </c>
      <c r="AN14" s="240" t="str">
        <f>'النسبة المئوية'!Q18</f>
        <v/>
      </c>
      <c r="AO14" s="240" t="str">
        <f t="shared" si="5"/>
        <v/>
      </c>
      <c r="AP14" s="240" t="str">
        <f>IFERROR(RANK(AN14,$AN$12:$AN$113)+COUNTIF($AN$12:AN14,AN14)-1,"")</f>
        <v/>
      </c>
      <c r="AQ14" s="241"/>
      <c r="AR14" s="241"/>
      <c r="AS14" s="248">
        <v>3</v>
      </c>
      <c r="AT14" s="414" t="str">
        <f t="shared" si="6"/>
        <v/>
      </c>
      <c r="AU14" s="415" t="str">
        <f t="shared" si="20"/>
        <v/>
      </c>
      <c r="AV14" s="416" t="str">
        <f t="shared" si="7"/>
        <v/>
      </c>
      <c r="AW14" s="249" t="str">
        <f t="shared" si="21"/>
        <v/>
      </c>
      <c r="AX14" s="427"/>
      <c r="AY14" s="248">
        <v>3</v>
      </c>
      <c r="AZ14" s="414" t="str">
        <f t="shared" si="8"/>
        <v/>
      </c>
      <c r="BA14" s="415" t="str">
        <f t="shared" si="22"/>
        <v/>
      </c>
      <c r="BB14" s="416" t="str">
        <f t="shared" si="9"/>
        <v/>
      </c>
      <c r="BC14" s="249" t="str">
        <f t="shared" si="23"/>
        <v/>
      </c>
      <c r="BD14" s="427"/>
      <c r="BE14" s="249">
        <v>3</v>
      </c>
      <c r="BF14" s="414" t="str">
        <f t="shared" si="10"/>
        <v/>
      </c>
      <c r="BG14" s="415" t="str">
        <f t="shared" si="24"/>
        <v/>
      </c>
      <c r="BH14" s="416" t="str">
        <f t="shared" si="11"/>
        <v/>
      </c>
      <c r="BI14" s="249" t="str">
        <f t="shared" si="25"/>
        <v/>
      </c>
      <c r="BJ14" s="427"/>
      <c r="BK14" s="248">
        <v>3</v>
      </c>
      <c r="BL14" s="414" t="str">
        <f t="shared" si="12"/>
        <v/>
      </c>
      <c r="BM14" s="415" t="str">
        <f t="shared" si="26"/>
        <v/>
      </c>
      <c r="BN14" s="416" t="str">
        <f t="shared" si="13"/>
        <v/>
      </c>
      <c r="BO14" s="249" t="str">
        <f t="shared" si="27"/>
        <v/>
      </c>
      <c r="BP14" s="427"/>
      <c r="BQ14" s="248">
        <v>3</v>
      </c>
      <c r="BR14" s="414" t="str">
        <f t="shared" si="14"/>
        <v/>
      </c>
      <c r="BS14" s="415" t="str">
        <f t="shared" si="28"/>
        <v/>
      </c>
      <c r="BT14" s="416" t="str">
        <f t="shared" si="15"/>
        <v/>
      </c>
      <c r="BU14" s="249" t="str">
        <f t="shared" si="29"/>
        <v/>
      </c>
      <c r="BV14" s="427"/>
      <c r="BW14" s="248">
        <v>3</v>
      </c>
      <c r="BX14" s="414" t="str">
        <f t="shared" si="16"/>
        <v/>
      </c>
      <c r="BY14" s="415" t="str">
        <f t="shared" si="30"/>
        <v/>
      </c>
      <c r="BZ14" s="416" t="str">
        <f t="shared" si="17"/>
        <v/>
      </c>
      <c r="CA14" s="249" t="str">
        <f t="shared" si="31"/>
        <v/>
      </c>
      <c r="CB14" s="427"/>
      <c r="CC14" s="248">
        <v>3</v>
      </c>
      <c r="CD14" s="414" t="str">
        <f t="shared" si="18"/>
        <v/>
      </c>
      <c r="CE14" s="415" t="str">
        <f t="shared" si="32"/>
        <v/>
      </c>
      <c r="CF14" s="416" t="str">
        <f t="shared" si="19"/>
        <v/>
      </c>
      <c r="CG14" s="249" t="str">
        <f t="shared" si="33"/>
        <v/>
      </c>
      <c r="CH14" s="241"/>
    </row>
    <row r="15" spans="1:87" s="240" customFormat="1" ht="13" x14ac:dyDescent="0.3">
      <c r="A15" s="247">
        <v>4</v>
      </c>
      <c r="B15" s="240" t="str">
        <f>IF('ادخال البيانات'!D21="","",'ادخال البيانات'!D21)</f>
        <v/>
      </c>
      <c r="C15" s="240" t="str">
        <f>IF(A15="","",'النسبة المئوية'!D19)</f>
        <v/>
      </c>
      <c r="D15" s="240" t="str">
        <f>IF(B15="","",'النسبة المئوية'!E19)</f>
        <v/>
      </c>
      <c r="E15" s="240" t="str">
        <f t="shared" si="34"/>
        <v/>
      </c>
      <c r="F15" s="240" t="str">
        <f>IFERROR(RANK(D15,$D$12:$D$113)+COUNTIF($D$12:D15,D15)-1,"")</f>
        <v/>
      </c>
      <c r="G15" s="247">
        <v>4</v>
      </c>
      <c r="H15" s="240" t="str">
        <f>IF('ادخال البيانات'!G21="","",'ادخال البيانات'!G21)</f>
        <v/>
      </c>
      <c r="I15" s="240" t="str">
        <f>'النسبة المئوية'!F19</f>
        <v/>
      </c>
      <c r="J15" s="240" t="str">
        <f>'النسبة المئوية'!G19</f>
        <v/>
      </c>
      <c r="K15" s="240" t="str">
        <f t="shared" si="0"/>
        <v/>
      </c>
      <c r="L15" s="240" t="str">
        <f>IFERROR(RANK(J15,$J$12:$J$113)+COUNTIF($J$12:J15,J15)-1,"")</f>
        <v/>
      </c>
      <c r="M15" s="247">
        <v>4</v>
      </c>
      <c r="N15" s="240" t="str">
        <f>IF('ادخال البيانات'!J21="","",'ادخال البيانات'!J21)</f>
        <v/>
      </c>
      <c r="O15" s="240" t="str">
        <f>'النسبة المئوية'!H19</f>
        <v/>
      </c>
      <c r="P15" s="240" t="str">
        <f>'النسبة المئوية'!I19</f>
        <v/>
      </c>
      <c r="Q15" s="240" t="str">
        <f t="shared" si="1"/>
        <v/>
      </c>
      <c r="R15" s="240" t="str">
        <f>IFERROR(RANK(P15,$P$12:$P$113)+COUNTIF($P$12:P15,P15)-1,"")</f>
        <v/>
      </c>
      <c r="S15" s="247">
        <v>4</v>
      </c>
      <c r="T15" s="240" t="str">
        <f>IF('ادخال البيانات'!M21="","",'ادخال البيانات'!M21)</f>
        <v/>
      </c>
      <c r="U15" s="240" t="str">
        <f>'النسبة المئوية'!J19</f>
        <v/>
      </c>
      <c r="V15" s="240" t="str">
        <f>'النسبة المئوية'!K19</f>
        <v/>
      </c>
      <c r="W15" s="240" t="str">
        <f t="shared" si="2"/>
        <v/>
      </c>
      <c r="X15" s="240" t="str">
        <f>IFERROR(RANK(V15,$V$12:$V$113)+COUNTIF($V$12:V15,V15)-1,"")</f>
        <v/>
      </c>
      <c r="Y15" s="247">
        <v>4</v>
      </c>
      <c r="Z15" s="240" t="str">
        <f>IF('ادخال البيانات'!P21="","",'ادخال البيانات'!P21)</f>
        <v/>
      </c>
      <c r="AA15" s="240" t="str">
        <f>'النسبة المئوية'!L19</f>
        <v/>
      </c>
      <c r="AB15" s="240" t="str">
        <f>'النسبة المئوية'!M19</f>
        <v/>
      </c>
      <c r="AC15" s="240" t="str">
        <f t="shared" si="3"/>
        <v/>
      </c>
      <c r="AD15" s="240" t="str">
        <f>IFERROR(RANK(AB15,$AB$12:$AB$113)+COUNTIF($AB$12:AB15,AB15)-1,"")</f>
        <v/>
      </c>
      <c r="AE15" s="247">
        <v>4</v>
      </c>
      <c r="AF15" s="240" t="str">
        <f>IF('ادخال البيانات'!S21="","",'ادخال البيانات'!S21)</f>
        <v/>
      </c>
      <c r="AG15" s="240" t="str">
        <f>'النسبة المئوية'!N19</f>
        <v/>
      </c>
      <c r="AH15" s="240" t="str">
        <f>'النسبة المئوية'!O19</f>
        <v/>
      </c>
      <c r="AI15" s="240" t="str">
        <f t="shared" si="4"/>
        <v/>
      </c>
      <c r="AJ15" s="240" t="str">
        <f>IFERROR(RANK(AH15,$AH$12:$AH$113)+COUNTIF($AH$12:AH15,AH15)-1,"")</f>
        <v/>
      </c>
      <c r="AK15" s="247">
        <v>4</v>
      </c>
      <c r="AL15" s="240" t="str">
        <f>IF('ادخال البيانات'!V21="","",'ادخال البيانات'!V21)</f>
        <v/>
      </c>
      <c r="AM15" s="240" t="str">
        <f>'النسبة المئوية'!P19</f>
        <v/>
      </c>
      <c r="AN15" s="240" t="str">
        <f>'النسبة المئوية'!Q19</f>
        <v/>
      </c>
      <c r="AO15" s="240" t="str">
        <f t="shared" si="5"/>
        <v/>
      </c>
      <c r="AP15" s="240" t="str">
        <f>IFERROR(RANK(AN15,$AN$12:$AN$113)+COUNTIF($AN$12:AN15,AN15)-1,"")</f>
        <v/>
      </c>
      <c r="AQ15" s="241"/>
      <c r="AR15" s="241"/>
      <c r="AS15" s="248">
        <v>4</v>
      </c>
      <c r="AT15" s="414" t="str">
        <f t="shared" si="6"/>
        <v/>
      </c>
      <c r="AU15" s="415" t="str">
        <f t="shared" si="20"/>
        <v/>
      </c>
      <c r="AV15" s="416" t="str">
        <f t="shared" si="7"/>
        <v/>
      </c>
      <c r="AW15" s="249" t="str">
        <f t="shared" si="21"/>
        <v/>
      </c>
      <c r="AX15" s="427"/>
      <c r="AY15" s="248">
        <v>4</v>
      </c>
      <c r="AZ15" s="414" t="str">
        <f t="shared" si="8"/>
        <v/>
      </c>
      <c r="BA15" s="415" t="str">
        <f t="shared" si="22"/>
        <v/>
      </c>
      <c r="BB15" s="416" t="str">
        <f t="shared" si="9"/>
        <v/>
      </c>
      <c r="BC15" s="249" t="str">
        <f t="shared" si="23"/>
        <v/>
      </c>
      <c r="BD15" s="427"/>
      <c r="BE15" s="249">
        <v>4</v>
      </c>
      <c r="BF15" s="414" t="str">
        <f t="shared" si="10"/>
        <v/>
      </c>
      <c r="BG15" s="415" t="str">
        <f t="shared" si="24"/>
        <v/>
      </c>
      <c r="BH15" s="416" t="str">
        <f t="shared" si="11"/>
        <v/>
      </c>
      <c r="BI15" s="249" t="str">
        <f t="shared" si="25"/>
        <v/>
      </c>
      <c r="BJ15" s="427"/>
      <c r="BK15" s="248">
        <v>4</v>
      </c>
      <c r="BL15" s="414" t="str">
        <f t="shared" si="12"/>
        <v/>
      </c>
      <c r="BM15" s="415" t="str">
        <f t="shared" si="26"/>
        <v/>
      </c>
      <c r="BN15" s="416" t="str">
        <f t="shared" si="13"/>
        <v/>
      </c>
      <c r="BO15" s="249" t="str">
        <f t="shared" si="27"/>
        <v/>
      </c>
      <c r="BP15" s="427"/>
      <c r="BQ15" s="248">
        <v>4</v>
      </c>
      <c r="BR15" s="414" t="str">
        <f t="shared" si="14"/>
        <v/>
      </c>
      <c r="BS15" s="415" t="str">
        <f t="shared" si="28"/>
        <v/>
      </c>
      <c r="BT15" s="416" t="str">
        <f t="shared" si="15"/>
        <v/>
      </c>
      <c r="BU15" s="249" t="str">
        <f t="shared" si="29"/>
        <v/>
      </c>
      <c r="BV15" s="427"/>
      <c r="BW15" s="248">
        <v>4</v>
      </c>
      <c r="BX15" s="414" t="str">
        <f t="shared" si="16"/>
        <v/>
      </c>
      <c r="BY15" s="415" t="str">
        <f t="shared" si="30"/>
        <v/>
      </c>
      <c r="BZ15" s="416" t="str">
        <f t="shared" si="17"/>
        <v/>
      </c>
      <c r="CA15" s="249" t="str">
        <f t="shared" si="31"/>
        <v/>
      </c>
      <c r="CB15" s="427"/>
      <c r="CC15" s="248">
        <v>4</v>
      </c>
      <c r="CD15" s="414" t="str">
        <f t="shared" si="18"/>
        <v/>
      </c>
      <c r="CE15" s="415" t="str">
        <f t="shared" si="32"/>
        <v/>
      </c>
      <c r="CF15" s="416" t="str">
        <f t="shared" si="19"/>
        <v/>
      </c>
      <c r="CG15" s="249" t="str">
        <f t="shared" si="33"/>
        <v/>
      </c>
      <c r="CH15" s="241"/>
    </row>
    <row r="16" spans="1:87" s="240" customFormat="1" ht="13" x14ac:dyDescent="0.3">
      <c r="A16" s="247">
        <v>5</v>
      </c>
      <c r="B16" s="240" t="str">
        <f>IF('ادخال البيانات'!D22="","",'ادخال البيانات'!D22)</f>
        <v/>
      </c>
      <c r="C16" s="240" t="str">
        <f>IF(A16="","",'النسبة المئوية'!D20)</f>
        <v/>
      </c>
      <c r="D16" s="240" t="str">
        <f>IF(B16="","",'النسبة المئوية'!E20)</f>
        <v/>
      </c>
      <c r="E16" s="240" t="str">
        <f t="shared" si="34"/>
        <v/>
      </c>
      <c r="F16" s="240" t="str">
        <f>IFERROR(RANK(D16,$D$12:$D$113)+COUNTIF($D$12:D16,D16)-1,"")</f>
        <v/>
      </c>
      <c r="G16" s="247">
        <v>5</v>
      </c>
      <c r="H16" s="240" t="str">
        <f>IF('ادخال البيانات'!G22="","",'ادخال البيانات'!G22)</f>
        <v/>
      </c>
      <c r="I16" s="240" t="str">
        <f>'النسبة المئوية'!F20</f>
        <v/>
      </c>
      <c r="J16" s="240" t="str">
        <f>'النسبة المئوية'!G20</f>
        <v/>
      </c>
      <c r="K16" s="240" t="str">
        <f t="shared" si="0"/>
        <v/>
      </c>
      <c r="L16" s="240" t="str">
        <f>IFERROR(RANK(J16,$J$12:$J$113)+COUNTIF($J$12:J16,J16)-1,"")</f>
        <v/>
      </c>
      <c r="M16" s="247">
        <v>5</v>
      </c>
      <c r="N16" s="240" t="str">
        <f>IF('ادخال البيانات'!J22="","",'ادخال البيانات'!J22)</f>
        <v/>
      </c>
      <c r="O16" s="240" t="str">
        <f>'النسبة المئوية'!H20</f>
        <v/>
      </c>
      <c r="P16" s="240" t="str">
        <f>'النسبة المئوية'!I20</f>
        <v/>
      </c>
      <c r="Q16" s="240" t="str">
        <f t="shared" si="1"/>
        <v/>
      </c>
      <c r="R16" s="240" t="str">
        <f>IFERROR(RANK(P16,$P$12:$P$113)+COUNTIF($P$12:P16,P16)-1,"")</f>
        <v/>
      </c>
      <c r="S16" s="247">
        <v>5</v>
      </c>
      <c r="T16" s="240" t="str">
        <f>IF('ادخال البيانات'!M22="","",'ادخال البيانات'!M22)</f>
        <v/>
      </c>
      <c r="U16" s="240" t="str">
        <f>'النسبة المئوية'!J20</f>
        <v/>
      </c>
      <c r="V16" s="240" t="str">
        <f>'النسبة المئوية'!K20</f>
        <v/>
      </c>
      <c r="W16" s="240" t="str">
        <f t="shared" si="2"/>
        <v/>
      </c>
      <c r="X16" s="240" t="str">
        <f>IFERROR(RANK(V16,$V$12:$V$113)+COUNTIF($V$12:V16,V16)-1,"")</f>
        <v/>
      </c>
      <c r="Y16" s="247">
        <v>5</v>
      </c>
      <c r="Z16" s="240" t="str">
        <f>IF('ادخال البيانات'!P22="","",'ادخال البيانات'!P22)</f>
        <v/>
      </c>
      <c r="AA16" s="240" t="str">
        <f>'النسبة المئوية'!L20</f>
        <v/>
      </c>
      <c r="AB16" s="240" t="str">
        <f>'النسبة المئوية'!M20</f>
        <v/>
      </c>
      <c r="AC16" s="240" t="str">
        <f t="shared" si="3"/>
        <v/>
      </c>
      <c r="AD16" s="240" t="str">
        <f>IFERROR(RANK(AB16,$AB$12:$AB$113)+COUNTIF($AB$12:AB16,AB16)-1,"")</f>
        <v/>
      </c>
      <c r="AE16" s="247">
        <v>5</v>
      </c>
      <c r="AF16" s="240" t="str">
        <f>IF('ادخال البيانات'!S22="","",'ادخال البيانات'!S22)</f>
        <v/>
      </c>
      <c r="AG16" s="240" t="str">
        <f>'النسبة المئوية'!N20</f>
        <v/>
      </c>
      <c r="AH16" s="240" t="str">
        <f>'النسبة المئوية'!O20</f>
        <v/>
      </c>
      <c r="AI16" s="240" t="str">
        <f t="shared" si="4"/>
        <v/>
      </c>
      <c r="AJ16" s="240" t="str">
        <f>IFERROR(RANK(AH16,$AH$12:$AH$113)+COUNTIF($AH$12:AH16,AH16)-1,"")</f>
        <v/>
      </c>
      <c r="AK16" s="247">
        <v>5</v>
      </c>
      <c r="AL16" s="240" t="str">
        <f>IF('ادخال البيانات'!V22="","",'ادخال البيانات'!V22)</f>
        <v/>
      </c>
      <c r="AM16" s="240" t="str">
        <f>'النسبة المئوية'!P20</f>
        <v/>
      </c>
      <c r="AN16" s="240" t="str">
        <f>'النسبة المئوية'!Q20</f>
        <v/>
      </c>
      <c r="AO16" s="240" t="str">
        <f t="shared" si="5"/>
        <v/>
      </c>
      <c r="AP16" s="240" t="str">
        <f>IFERROR(RANK(AN16,$AN$12:$AN$113)+COUNTIF($AN$12:AN16,AN16)-1,"")</f>
        <v/>
      </c>
      <c r="AQ16" s="241"/>
      <c r="AR16" s="241"/>
      <c r="AS16" s="248">
        <v>5</v>
      </c>
      <c r="AT16" s="414" t="str">
        <f t="shared" si="6"/>
        <v/>
      </c>
      <c r="AU16" s="415" t="str">
        <f t="shared" si="20"/>
        <v/>
      </c>
      <c r="AV16" s="416" t="str">
        <f t="shared" si="7"/>
        <v/>
      </c>
      <c r="AW16" s="249" t="str">
        <f t="shared" si="21"/>
        <v/>
      </c>
      <c r="AX16" s="427"/>
      <c r="AY16" s="248">
        <v>5</v>
      </c>
      <c r="AZ16" s="414" t="str">
        <f t="shared" si="8"/>
        <v/>
      </c>
      <c r="BA16" s="415" t="str">
        <f t="shared" si="22"/>
        <v/>
      </c>
      <c r="BB16" s="416" t="str">
        <f t="shared" si="9"/>
        <v/>
      </c>
      <c r="BC16" s="249" t="str">
        <f t="shared" si="23"/>
        <v/>
      </c>
      <c r="BD16" s="427"/>
      <c r="BE16" s="249">
        <v>5</v>
      </c>
      <c r="BF16" s="414" t="str">
        <f t="shared" si="10"/>
        <v/>
      </c>
      <c r="BG16" s="415" t="str">
        <f t="shared" si="24"/>
        <v/>
      </c>
      <c r="BH16" s="416" t="str">
        <f t="shared" si="11"/>
        <v/>
      </c>
      <c r="BI16" s="249" t="str">
        <f t="shared" si="25"/>
        <v/>
      </c>
      <c r="BJ16" s="427"/>
      <c r="BK16" s="248">
        <v>5</v>
      </c>
      <c r="BL16" s="414" t="str">
        <f t="shared" si="12"/>
        <v/>
      </c>
      <c r="BM16" s="415" t="str">
        <f t="shared" si="26"/>
        <v/>
      </c>
      <c r="BN16" s="416" t="str">
        <f t="shared" si="13"/>
        <v/>
      </c>
      <c r="BO16" s="249" t="str">
        <f t="shared" si="27"/>
        <v/>
      </c>
      <c r="BP16" s="427"/>
      <c r="BQ16" s="248">
        <v>5</v>
      </c>
      <c r="BR16" s="414" t="str">
        <f t="shared" si="14"/>
        <v/>
      </c>
      <c r="BS16" s="415" t="str">
        <f t="shared" si="28"/>
        <v/>
      </c>
      <c r="BT16" s="416" t="str">
        <f t="shared" si="15"/>
        <v/>
      </c>
      <c r="BU16" s="249" t="str">
        <f t="shared" si="29"/>
        <v/>
      </c>
      <c r="BV16" s="427"/>
      <c r="BW16" s="248">
        <v>5</v>
      </c>
      <c r="BX16" s="414" t="str">
        <f t="shared" si="16"/>
        <v/>
      </c>
      <c r="BY16" s="415" t="str">
        <f t="shared" si="30"/>
        <v/>
      </c>
      <c r="BZ16" s="416" t="str">
        <f t="shared" si="17"/>
        <v/>
      </c>
      <c r="CA16" s="249" t="str">
        <f t="shared" si="31"/>
        <v/>
      </c>
      <c r="CB16" s="427"/>
      <c r="CC16" s="248">
        <v>5</v>
      </c>
      <c r="CD16" s="414" t="str">
        <f t="shared" si="18"/>
        <v/>
      </c>
      <c r="CE16" s="415" t="str">
        <f t="shared" si="32"/>
        <v/>
      </c>
      <c r="CF16" s="416" t="str">
        <f t="shared" si="19"/>
        <v/>
      </c>
      <c r="CG16" s="249" t="str">
        <f t="shared" si="33"/>
        <v/>
      </c>
      <c r="CH16" s="241"/>
    </row>
    <row r="17" spans="1:86" s="240" customFormat="1" ht="13" x14ac:dyDescent="0.3">
      <c r="A17" s="247">
        <v>6</v>
      </c>
      <c r="B17" s="240" t="str">
        <f>IF('ادخال البيانات'!D23="","",'ادخال البيانات'!D23)</f>
        <v/>
      </c>
      <c r="C17" s="240" t="str">
        <f>IF(A17="","",'النسبة المئوية'!D21)</f>
        <v/>
      </c>
      <c r="D17" s="240" t="str">
        <f>IF(B17="","",'النسبة المئوية'!E21)</f>
        <v/>
      </c>
      <c r="E17" s="240" t="str">
        <f t="shared" si="34"/>
        <v/>
      </c>
      <c r="F17" s="240" t="str">
        <f>IFERROR(RANK(D17,$D$12:$D$113)+COUNTIF($D$12:D17,D17)-1,"")</f>
        <v/>
      </c>
      <c r="G17" s="247">
        <v>6</v>
      </c>
      <c r="H17" s="240" t="str">
        <f>IF('ادخال البيانات'!G23="","",'ادخال البيانات'!G23)</f>
        <v/>
      </c>
      <c r="I17" s="240" t="str">
        <f>'النسبة المئوية'!F21</f>
        <v/>
      </c>
      <c r="J17" s="240" t="str">
        <f>'النسبة المئوية'!G21</f>
        <v/>
      </c>
      <c r="K17" s="240" t="str">
        <f t="shared" si="0"/>
        <v/>
      </c>
      <c r="L17" s="240" t="str">
        <f>IFERROR(RANK(J17,$J$12:$J$113)+COUNTIF($J$12:J17,J17)-1,"")</f>
        <v/>
      </c>
      <c r="M17" s="247">
        <v>6</v>
      </c>
      <c r="N17" s="240" t="str">
        <f>IF('ادخال البيانات'!J23="","",'ادخال البيانات'!J23)</f>
        <v/>
      </c>
      <c r="O17" s="240" t="str">
        <f>'النسبة المئوية'!H21</f>
        <v/>
      </c>
      <c r="P17" s="240" t="str">
        <f>'النسبة المئوية'!I21</f>
        <v/>
      </c>
      <c r="Q17" s="240" t="str">
        <f t="shared" si="1"/>
        <v/>
      </c>
      <c r="R17" s="240" t="str">
        <f>IFERROR(RANK(P17,$P$12:$P$113)+COUNTIF($P$12:P17,P17)-1,"")</f>
        <v/>
      </c>
      <c r="S17" s="247">
        <v>6</v>
      </c>
      <c r="T17" s="240" t="str">
        <f>IF('ادخال البيانات'!M23="","",'ادخال البيانات'!M23)</f>
        <v/>
      </c>
      <c r="U17" s="240" t="str">
        <f>'النسبة المئوية'!J21</f>
        <v/>
      </c>
      <c r="V17" s="240" t="str">
        <f>'النسبة المئوية'!K21</f>
        <v/>
      </c>
      <c r="W17" s="240" t="str">
        <f t="shared" si="2"/>
        <v/>
      </c>
      <c r="X17" s="240" t="str">
        <f>IFERROR(RANK(V17,$V$12:$V$113)+COUNTIF($V$12:V17,V17)-1,"")</f>
        <v/>
      </c>
      <c r="Y17" s="247">
        <v>6</v>
      </c>
      <c r="Z17" s="240" t="str">
        <f>IF('ادخال البيانات'!P23="","",'ادخال البيانات'!P23)</f>
        <v/>
      </c>
      <c r="AA17" s="240" t="str">
        <f>'النسبة المئوية'!L21</f>
        <v/>
      </c>
      <c r="AB17" s="240" t="str">
        <f>'النسبة المئوية'!M21</f>
        <v/>
      </c>
      <c r="AC17" s="240" t="str">
        <f t="shared" si="3"/>
        <v/>
      </c>
      <c r="AD17" s="240" t="str">
        <f>IFERROR(RANK(AB17,$AB$12:$AB$113)+COUNTIF($AB$12:AB17,AB17)-1,"")</f>
        <v/>
      </c>
      <c r="AE17" s="247">
        <v>6</v>
      </c>
      <c r="AF17" s="240" t="str">
        <f>IF('ادخال البيانات'!S23="","",'ادخال البيانات'!S23)</f>
        <v/>
      </c>
      <c r="AG17" s="240" t="str">
        <f>'النسبة المئوية'!N21</f>
        <v/>
      </c>
      <c r="AH17" s="240" t="str">
        <f>'النسبة المئوية'!O21</f>
        <v/>
      </c>
      <c r="AI17" s="240" t="str">
        <f t="shared" si="4"/>
        <v/>
      </c>
      <c r="AJ17" s="240" t="str">
        <f>IFERROR(RANK(AH17,$AH$12:$AH$113)+COUNTIF($AH$12:AH17,AH17)-1,"")</f>
        <v/>
      </c>
      <c r="AK17" s="247">
        <v>6</v>
      </c>
      <c r="AL17" s="240" t="str">
        <f>IF('ادخال البيانات'!V23="","",'ادخال البيانات'!V23)</f>
        <v/>
      </c>
      <c r="AM17" s="240" t="str">
        <f>'النسبة المئوية'!P21</f>
        <v/>
      </c>
      <c r="AN17" s="240" t="str">
        <f>'النسبة المئوية'!Q21</f>
        <v/>
      </c>
      <c r="AO17" s="240" t="str">
        <f t="shared" si="5"/>
        <v/>
      </c>
      <c r="AP17" s="240" t="str">
        <f>IFERROR(RANK(AN17,$AN$12:$AN$113)+COUNTIF($AN$12:AN17,AN17)-1,"")</f>
        <v/>
      </c>
      <c r="AQ17" s="241"/>
      <c r="AR17" s="241"/>
      <c r="AS17" s="248">
        <v>6</v>
      </c>
      <c r="AT17" s="414" t="str">
        <f t="shared" si="6"/>
        <v/>
      </c>
      <c r="AU17" s="415" t="str">
        <f t="shared" si="20"/>
        <v/>
      </c>
      <c r="AV17" s="416" t="str">
        <f t="shared" si="7"/>
        <v/>
      </c>
      <c r="AW17" s="249" t="str">
        <f t="shared" si="21"/>
        <v/>
      </c>
      <c r="AX17" s="427"/>
      <c r="AY17" s="248">
        <v>6</v>
      </c>
      <c r="AZ17" s="414" t="str">
        <f t="shared" si="8"/>
        <v/>
      </c>
      <c r="BA17" s="415" t="str">
        <f t="shared" si="22"/>
        <v/>
      </c>
      <c r="BB17" s="416" t="str">
        <f t="shared" si="9"/>
        <v/>
      </c>
      <c r="BC17" s="249" t="str">
        <f t="shared" si="23"/>
        <v/>
      </c>
      <c r="BD17" s="427"/>
      <c r="BE17" s="249">
        <v>6</v>
      </c>
      <c r="BF17" s="414" t="str">
        <f t="shared" si="10"/>
        <v/>
      </c>
      <c r="BG17" s="415" t="str">
        <f t="shared" si="24"/>
        <v/>
      </c>
      <c r="BH17" s="416" t="str">
        <f t="shared" si="11"/>
        <v/>
      </c>
      <c r="BI17" s="249" t="str">
        <f t="shared" si="25"/>
        <v/>
      </c>
      <c r="BJ17" s="427"/>
      <c r="BK17" s="248">
        <v>6</v>
      </c>
      <c r="BL17" s="414" t="str">
        <f t="shared" si="12"/>
        <v/>
      </c>
      <c r="BM17" s="415" t="str">
        <f t="shared" si="26"/>
        <v/>
      </c>
      <c r="BN17" s="416" t="str">
        <f t="shared" si="13"/>
        <v/>
      </c>
      <c r="BO17" s="249" t="str">
        <f t="shared" si="27"/>
        <v/>
      </c>
      <c r="BP17" s="427"/>
      <c r="BQ17" s="248">
        <v>6</v>
      </c>
      <c r="BR17" s="414" t="str">
        <f t="shared" si="14"/>
        <v/>
      </c>
      <c r="BS17" s="415" t="str">
        <f t="shared" si="28"/>
        <v/>
      </c>
      <c r="BT17" s="416" t="str">
        <f t="shared" si="15"/>
        <v/>
      </c>
      <c r="BU17" s="249" t="str">
        <f t="shared" si="29"/>
        <v/>
      </c>
      <c r="BV17" s="427"/>
      <c r="BW17" s="248">
        <v>6</v>
      </c>
      <c r="BX17" s="414" t="str">
        <f t="shared" si="16"/>
        <v/>
      </c>
      <c r="BY17" s="415" t="str">
        <f t="shared" si="30"/>
        <v/>
      </c>
      <c r="BZ17" s="416" t="str">
        <f t="shared" si="17"/>
        <v/>
      </c>
      <c r="CA17" s="249" t="str">
        <f t="shared" si="31"/>
        <v/>
      </c>
      <c r="CB17" s="427"/>
      <c r="CC17" s="248">
        <v>6</v>
      </c>
      <c r="CD17" s="414" t="str">
        <f t="shared" si="18"/>
        <v/>
      </c>
      <c r="CE17" s="415" t="str">
        <f t="shared" si="32"/>
        <v/>
      </c>
      <c r="CF17" s="416" t="str">
        <f t="shared" si="19"/>
        <v/>
      </c>
      <c r="CG17" s="249" t="str">
        <f t="shared" si="33"/>
        <v/>
      </c>
      <c r="CH17" s="241"/>
    </row>
    <row r="18" spans="1:86" s="240" customFormat="1" ht="13" x14ac:dyDescent="0.3">
      <c r="A18" s="247">
        <v>7</v>
      </c>
      <c r="B18" s="240" t="str">
        <f>IF('ادخال البيانات'!D24="","",'ادخال البيانات'!D24)</f>
        <v/>
      </c>
      <c r="C18" s="240" t="str">
        <f>IF(A18="","",'النسبة المئوية'!D22)</f>
        <v/>
      </c>
      <c r="D18" s="240" t="str">
        <f>IF(B18="","",'النسبة المئوية'!E22)</f>
        <v/>
      </c>
      <c r="E18" s="240" t="str">
        <f t="shared" si="34"/>
        <v/>
      </c>
      <c r="F18" s="240" t="str">
        <f>IFERROR(RANK(D18,$D$12:$D$113)+COUNTIF($D$12:D18,D18)-1,"")</f>
        <v/>
      </c>
      <c r="G18" s="247">
        <v>7</v>
      </c>
      <c r="H18" s="240" t="str">
        <f>IF('ادخال البيانات'!G24="","",'ادخال البيانات'!G24)</f>
        <v/>
      </c>
      <c r="I18" s="240" t="str">
        <f>'النسبة المئوية'!F22</f>
        <v/>
      </c>
      <c r="J18" s="240" t="str">
        <f>'النسبة المئوية'!G22</f>
        <v/>
      </c>
      <c r="K18" s="240" t="str">
        <f t="shared" si="0"/>
        <v/>
      </c>
      <c r="L18" s="240" t="str">
        <f>IFERROR(RANK(J18,$J$12:$J$113)+COUNTIF($J$12:J18,J18)-1,"")</f>
        <v/>
      </c>
      <c r="M18" s="247">
        <v>7</v>
      </c>
      <c r="N18" s="240" t="str">
        <f>IF('ادخال البيانات'!J24="","",'ادخال البيانات'!J24)</f>
        <v/>
      </c>
      <c r="O18" s="240" t="str">
        <f>'النسبة المئوية'!H22</f>
        <v/>
      </c>
      <c r="P18" s="240" t="str">
        <f>'النسبة المئوية'!I22</f>
        <v/>
      </c>
      <c r="Q18" s="240" t="str">
        <f t="shared" si="1"/>
        <v/>
      </c>
      <c r="R18" s="240" t="str">
        <f>IFERROR(RANK(P18,$P$12:$P$113)+COUNTIF($P$12:P18,P18)-1,"")</f>
        <v/>
      </c>
      <c r="S18" s="247">
        <v>7</v>
      </c>
      <c r="T18" s="240" t="str">
        <f>IF('ادخال البيانات'!M24="","",'ادخال البيانات'!M24)</f>
        <v/>
      </c>
      <c r="U18" s="240" t="str">
        <f>'النسبة المئوية'!J22</f>
        <v/>
      </c>
      <c r="V18" s="240" t="str">
        <f>'النسبة المئوية'!K22</f>
        <v/>
      </c>
      <c r="W18" s="240" t="str">
        <f t="shared" si="2"/>
        <v/>
      </c>
      <c r="X18" s="240" t="str">
        <f>IFERROR(RANK(V18,$V$12:$V$113)+COUNTIF($V$12:V18,V18)-1,"")</f>
        <v/>
      </c>
      <c r="Y18" s="247">
        <v>7</v>
      </c>
      <c r="Z18" s="240" t="str">
        <f>IF('ادخال البيانات'!P24="","",'ادخال البيانات'!P24)</f>
        <v/>
      </c>
      <c r="AA18" s="240" t="str">
        <f>'النسبة المئوية'!L22</f>
        <v/>
      </c>
      <c r="AB18" s="240" t="str">
        <f>'النسبة المئوية'!M22</f>
        <v/>
      </c>
      <c r="AC18" s="240" t="str">
        <f t="shared" si="3"/>
        <v/>
      </c>
      <c r="AD18" s="240" t="str">
        <f>IFERROR(RANK(AB18,$AB$12:$AB$113)+COUNTIF($AB$12:AB18,AB18)-1,"")</f>
        <v/>
      </c>
      <c r="AE18" s="247">
        <v>7</v>
      </c>
      <c r="AF18" s="240" t="str">
        <f>IF('ادخال البيانات'!S24="","",'ادخال البيانات'!S24)</f>
        <v/>
      </c>
      <c r="AG18" s="240" t="str">
        <f>'النسبة المئوية'!N22</f>
        <v/>
      </c>
      <c r="AH18" s="240" t="str">
        <f>'النسبة المئوية'!O22</f>
        <v/>
      </c>
      <c r="AI18" s="240" t="str">
        <f t="shared" si="4"/>
        <v/>
      </c>
      <c r="AJ18" s="240" t="str">
        <f>IFERROR(RANK(AH18,$AH$12:$AH$113)+COUNTIF($AH$12:AH18,AH18)-1,"")</f>
        <v/>
      </c>
      <c r="AK18" s="247">
        <v>7</v>
      </c>
      <c r="AL18" s="240" t="str">
        <f>IF('ادخال البيانات'!V24="","",'ادخال البيانات'!V24)</f>
        <v/>
      </c>
      <c r="AM18" s="240" t="str">
        <f>'النسبة المئوية'!P22</f>
        <v/>
      </c>
      <c r="AN18" s="240" t="str">
        <f>'النسبة المئوية'!Q22</f>
        <v/>
      </c>
      <c r="AO18" s="240" t="str">
        <f t="shared" si="5"/>
        <v/>
      </c>
      <c r="AP18" s="240" t="str">
        <f>IFERROR(RANK(AN18,$AN$12:$AN$113)+COUNTIF($AN$12:AN18,AN18)-1,"")</f>
        <v/>
      </c>
      <c r="AQ18" s="241"/>
      <c r="AR18" s="241"/>
      <c r="AS18" s="248">
        <v>7</v>
      </c>
      <c r="AT18" s="414" t="str">
        <f t="shared" si="6"/>
        <v/>
      </c>
      <c r="AU18" s="415" t="str">
        <f t="shared" si="20"/>
        <v/>
      </c>
      <c r="AV18" s="416" t="str">
        <f t="shared" si="7"/>
        <v/>
      </c>
      <c r="AW18" s="249" t="str">
        <f t="shared" si="21"/>
        <v/>
      </c>
      <c r="AX18" s="427"/>
      <c r="AY18" s="248">
        <v>7</v>
      </c>
      <c r="AZ18" s="414" t="str">
        <f t="shared" si="8"/>
        <v/>
      </c>
      <c r="BA18" s="415" t="str">
        <f t="shared" si="22"/>
        <v/>
      </c>
      <c r="BB18" s="416" t="str">
        <f t="shared" si="9"/>
        <v/>
      </c>
      <c r="BC18" s="249" t="str">
        <f t="shared" si="23"/>
        <v/>
      </c>
      <c r="BD18" s="427"/>
      <c r="BE18" s="249">
        <v>7</v>
      </c>
      <c r="BF18" s="414" t="str">
        <f t="shared" si="10"/>
        <v/>
      </c>
      <c r="BG18" s="415" t="str">
        <f t="shared" si="24"/>
        <v/>
      </c>
      <c r="BH18" s="416" t="str">
        <f t="shared" si="11"/>
        <v/>
      </c>
      <c r="BI18" s="249" t="str">
        <f t="shared" si="25"/>
        <v/>
      </c>
      <c r="BJ18" s="427"/>
      <c r="BK18" s="248">
        <v>7</v>
      </c>
      <c r="BL18" s="414" t="str">
        <f t="shared" si="12"/>
        <v/>
      </c>
      <c r="BM18" s="415" t="str">
        <f t="shared" si="26"/>
        <v/>
      </c>
      <c r="BN18" s="416" t="str">
        <f t="shared" si="13"/>
        <v/>
      </c>
      <c r="BO18" s="249" t="str">
        <f t="shared" si="27"/>
        <v/>
      </c>
      <c r="BP18" s="427"/>
      <c r="BQ18" s="248">
        <v>7</v>
      </c>
      <c r="BR18" s="414" t="str">
        <f t="shared" si="14"/>
        <v/>
      </c>
      <c r="BS18" s="415" t="str">
        <f t="shared" si="28"/>
        <v/>
      </c>
      <c r="BT18" s="416" t="str">
        <f t="shared" si="15"/>
        <v/>
      </c>
      <c r="BU18" s="249" t="str">
        <f t="shared" si="29"/>
        <v/>
      </c>
      <c r="BV18" s="427"/>
      <c r="BW18" s="248">
        <v>7</v>
      </c>
      <c r="BX18" s="414" t="str">
        <f t="shared" si="16"/>
        <v/>
      </c>
      <c r="BY18" s="415" t="str">
        <f t="shared" si="30"/>
        <v/>
      </c>
      <c r="BZ18" s="416" t="str">
        <f t="shared" si="17"/>
        <v/>
      </c>
      <c r="CA18" s="249" t="str">
        <f t="shared" si="31"/>
        <v/>
      </c>
      <c r="CB18" s="427"/>
      <c r="CC18" s="248">
        <v>7</v>
      </c>
      <c r="CD18" s="414" t="str">
        <f t="shared" si="18"/>
        <v/>
      </c>
      <c r="CE18" s="415" t="str">
        <f t="shared" si="32"/>
        <v/>
      </c>
      <c r="CF18" s="416" t="str">
        <f t="shared" si="19"/>
        <v/>
      </c>
      <c r="CG18" s="249" t="str">
        <f t="shared" si="33"/>
        <v/>
      </c>
      <c r="CH18" s="241"/>
    </row>
    <row r="19" spans="1:86" s="240" customFormat="1" ht="13" x14ac:dyDescent="0.3">
      <c r="A19" s="247">
        <v>8</v>
      </c>
      <c r="B19" s="240" t="str">
        <f>IF('ادخال البيانات'!D25="","",'ادخال البيانات'!D25)</f>
        <v/>
      </c>
      <c r="C19" s="240" t="str">
        <f>IF(A19="","",'النسبة المئوية'!D23)</f>
        <v/>
      </c>
      <c r="D19" s="240" t="str">
        <f>IF(B19="","",'النسبة المئوية'!E23)</f>
        <v/>
      </c>
      <c r="E19" s="240" t="str">
        <f t="shared" si="34"/>
        <v/>
      </c>
      <c r="F19" s="240" t="str">
        <f>IFERROR(RANK(D19,$D$12:$D$113)+COUNTIF($D$12:D19,D19)-1,"")</f>
        <v/>
      </c>
      <c r="G19" s="247">
        <v>8</v>
      </c>
      <c r="H19" s="240" t="str">
        <f>IF('ادخال البيانات'!G25="","",'ادخال البيانات'!G25)</f>
        <v/>
      </c>
      <c r="I19" s="240" t="str">
        <f>'النسبة المئوية'!F23</f>
        <v/>
      </c>
      <c r="J19" s="240" t="str">
        <f>'النسبة المئوية'!G23</f>
        <v/>
      </c>
      <c r="K19" s="240" t="str">
        <f t="shared" si="0"/>
        <v/>
      </c>
      <c r="L19" s="240" t="str">
        <f>IFERROR(RANK(J19,$J$12:$J$113)+COUNTIF($J$12:J19,J19)-1,"")</f>
        <v/>
      </c>
      <c r="M19" s="247">
        <v>8</v>
      </c>
      <c r="N19" s="240" t="str">
        <f>IF('ادخال البيانات'!J25="","",'ادخال البيانات'!J25)</f>
        <v/>
      </c>
      <c r="O19" s="240" t="str">
        <f>'النسبة المئوية'!H23</f>
        <v/>
      </c>
      <c r="P19" s="240" t="str">
        <f>'النسبة المئوية'!I23</f>
        <v/>
      </c>
      <c r="Q19" s="240" t="str">
        <f t="shared" si="1"/>
        <v/>
      </c>
      <c r="R19" s="240" t="str">
        <f>IFERROR(RANK(P19,$P$12:$P$113)+COUNTIF($P$12:P19,P19)-1,"")</f>
        <v/>
      </c>
      <c r="S19" s="247">
        <v>8</v>
      </c>
      <c r="T19" s="240" t="str">
        <f>IF('ادخال البيانات'!M25="","",'ادخال البيانات'!M25)</f>
        <v/>
      </c>
      <c r="U19" s="240" t="str">
        <f>'النسبة المئوية'!J23</f>
        <v/>
      </c>
      <c r="V19" s="240" t="str">
        <f>'النسبة المئوية'!K23</f>
        <v/>
      </c>
      <c r="W19" s="240" t="str">
        <f t="shared" si="2"/>
        <v/>
      </c>
      <c r="X19" s="240" t="str">
        <f>IFERROR(RANK(V19,$V$12:$V$113)+COUNTIF($V$12:V19,V19)-1,"")</f>
        <v/>
      </c>
      <c r="Y19" s="247">
        <v>8</v>
      </c>
      <c r="Z19" s="240" t="str">
        <f>IF('ادخال البيانات'!P25="","",'ادخال البيانات'!P25)</f>
        <v/>
      </c>
      <c r="AA19" s="240" t="str">
        <f>'النسبة المئوية'!L23</f>
        <v/>
      </c>
      <c r="AB19" s="240" t="str">
        <f>'النسبة المئوية'!M23</f>
        <v/>
      </c>
      <c r="AC19" s="240" t="str">
        <f t="shared" si="3"/>
        <v/>
      </c>
      <c r="AD19" s="240" t="str">
        <f>IFERROR(RANK(AB19,$AB$12:$AB$113)+COUNTIF($AB$12:AB19,AB19)-1,"")</f>
        <v/>
      </c>
      <c r="AE19" s="247">
        <v>8</v>
      </c>
      <c r="AF19" s="240" t="str">
        <f>IF('ادخال البيانات'!S25="","",'ادخال البيانات'!S25)</f>
        <v/>
      </c>
      <c r="AG19" s="240" t="str">
        <f>'النسبة المئوية'!N23</f>
        <v/>
      </c>
      <c r="AH19" s="240" t="str">
        <f>'النسبة المئوية'!O23</f>
        <v/>
      </c>
      <c r="AI19" s="240" t="str">
        <f t="shared" si="4"/>
        <v/>
      </c>
      <c r="AJ19" s="240" t="str">
        <f>IFERROR(RANK(AH19,$AH$12:$AH$113)+COUNTIF($AH$12:AH19,AH19)-1,"")</f>
        <v/>
      </c>
      <c r="AK19" s="247">
        <v>8</v>
      </c>
      <c r="AL19" s="240" t="str">
        <f>IF('ادخال البيانات'!V25="","",'ادخال البيانات'!V25)</f>
        <v/>
      </c>
      <c r="AM19" s="240" t="str">
        <f>'النسبة المئوية'!P23</f>
        <v/>
      </c>
      <c r="AN19" s="240" t="str">
        <f>'النسبة المئوية'!Q23</f>
        <v/>
      </c>
      <c r="AO19" s="240" t="str">
        <f t="shared" si="5"/>
        <v/>
      </c>
      <c r="AP19" s="240" t="str">
        <f>IFERROR(RANK(AN19,$AN$12:$AN$113)+COUNTIF($AN$12:AN19,AN19)-1,"")</f>
        <v/>
      </c>
      <c r="AQ19" s="241"/>
      <c r="AR19" s="241"/>
      <c r="AS19" s="248">
        <v>8</v>
      </c>
      <c r="AT19" s="414" t="str">
        <f t="shared" si="6"/>
        <v/>
      </c>
      <c r="AU19" s="415" t="str">
        <f t="shared" si="20"/>
        <v/>
      </c>
      <c r="AV19" s="416" t="str">
        <f t="shared" si="7"/>
        <v/>
      </c>
      <c r="AW19" s="249" t="str">
        <f t="shared" si="21"/>
        <v/>
      </c>
      <c r="AX19" s="427"/>
      <c r="AY19" s="248">
        <v>8</v>
      </c>
      <c r="AZ19" s="414" t="str">
        <f t="shared" si="8"/>
        <v/>
      </c>
      <c r="BA19" s="415" t="str">
        <f t="shared" si="22"/>
        <v/>
      </c>
      <c r="BB19" s="416" t="str">
        <f t="shared" si="9"/>
        <v/>
      </c>
      <c r="BC19" s="249" t="str">
        <f t="shared" si="23"/>
        <v/>
      </c>
      <c r="BD19" s="427"/>
      <c r="BE19" s="249">
        <v>8</v>
      </c>
      <c r="BF19" s="414" t="str">
        <f t="shared" si="10"/>
        <v/>
      </c>
      <c r="BG19" s="415" t="str">
        <f t="shared" si="24"/>
        <v/>
      </c>
      <c r="BH19" s="416" t="str">
        <f t="shared" si="11"/>
        <v/>
      </c>
      <c r="BI19" s="249" t="str">
        <f t="shared" si="25"/>
        <v/>
      </c>
      <c r="BJ19" s="427"/>
      <c r="BK19" s="248">
        <v>8</v>
      </c>
      <c r="BL19" s="414" t="str">
        <f t="shared" si="12"/>
        <v/>
      </c>
      <c r="BM19" s="415" t="str">
        <f t="shared" si="26"/>
        <v/>
      </c>
      <c r="BN19" s="416" t="str">
        <f t="shared" si="13"/>
        <v/>
      </c>
      <c r="BO19" s="249" t="str">
        <f t="shared" si="27"/>
        <v/>
      </c>
      <c r="BP19" s="427"/>
      <c r="BQ19" s="248">
        <v>8</v>
      </c>
      <c r="BR19" s="414" t="str">
        <f t="shared" si="14"/>
        <v/>
      </c>
      <c r="BS19" s="415" t="str">
        <f t="shared" si="28"/>
        <v/>
      </c>
      <c r="BT19" s="416" t="str">
        <f t="shared" si="15"/>
        <v/>
      </c>
      <c r="BU19" s="249" t="str">
        <f t="shared" si="29"/>
        <v/>
      </c>
      <c r="BV19" s="427"/>
      <c r="BW19" s="248">
        <v>8</v>
      </c>
      <c r="BX19" s="414" t="str">
        <f t="shared" si="16"/>
        <v/>
      </c>
      <c r="BY19" s="415" t="str">
        <f t="shared" si="30"/>
        <v/>
      </c>
      <c r="BZ19" s="416" t="str">
        <f t="shared" si="17"/>
        <v/>
      </c>
      <c r="CA19" s="249" t="str">
        <f t="shared" si="31"/>
        <v/>
      </c>
      <c r="CB19" s="427"/>
      <c r="CC19" s="248">
        <v>8</v>
      </c>
      <c r="CD19" s="414" t="str">
        <f t="shared" si="18"/>
        <v/>
      </c>
      <c r="CE19" s="415" t="str">
        <f t="shared" si="32"/>
        <v/>
      </c>
      <c r="CF19" s="416" t="str">
        <f t="shared" si="19"/>
        <v/>
      </c>
      <c r="CG19" s="249" t="str">
        <f t="shared" si="33"/>
        <v/>
      </c>
      <c r="CH19" s="241"/>
    </row>
    <row r="20" spans="1:86" s="240" customFormat="1" ht="13" x14ac:dyDescent="0.3">
      <c r="A20" s="247">
        <v>9</v>
      </c>
      <c r="B20" s="240" t="str">
        <f>IF('ادخال البيانات'!D26="","",'ادخال البيانات'!D26)</f>
        <v/>
      </c>
      <c r="C20" s="240" t="str">
        <f>IF(A20="","",'النسبة المئوية'!D24)</f>
        <v/>
      </c>
      <c r="D20" s="240" t="str">
        <f>IF(B20="","",'النسبة المئوية'!E24)</f>
        <v/>
      </c>
      <c r="E20" s="240" t="str">
        <f t="shared" ref="E20:E83" si="35">IF(B20="","",IF(D20&gt;=90%,"ممتاز",IF(D20&gt;=80%,"جيدجدا",IF(D20&gt;=70%,"جيد",IF(D20&gt;=60%,"مقبول",IF(D20&gt;=50%,"ضعيف",IF(D20&lt;50%,"راسب")))))))</f>
        <v/>
      </c>
      <c r="F20" s="240" t="str">
        <f>IFERROR(RANK(D20,$D$12:$D$113)+COUNTIF($D$12:D20,D20)-1,"")</f>
        <v/>
      </c>
      <c r="G20" s="247">
        <v>9</v>
      </c>
      <c r="H20" s="240" t="str">
        <f>IF('ادخال البيانات'!G26="","",'ادخال البيانات'!G26)</f>
        <v/>
      </c>
      <c r="I20" s="240" t="str">
        <f>'النسبة المئوية'!F24</f>
        <v/>
      </c>
      <c r="J20" s="240" t="str">
        <f>'النسبة المئوية'!G24</f>
        <v/>
      </c>
      <c r="K20" s="240" t="str">
        <f t="shared" si="0"/>
        <v/>
      </c>
      <c r="L20" s="240" t="str">
        <f>IFERROR(RANK(J20,$J$12:$J$113)+COUNTIF($J$12:J20,J20)-1,"")</f>
        <v/>
      </c>
      <c r="M20" s="247">
        <v>9</v>
      </c>
      <c r="N20" s="240" t="str">
        <f>IF('ادخال البيانات'!J26="","",'ادخال البيانات'!J26)</f>
        <v/>
      </c>
      <c r="O20" s="240" t="str">
        <f>'النسبة المئوية'!H24</f>
        <v/>
      </c>
      <c r="P20" s="240" t="str">
        <f>'النسبة المئوية'!I24</f>
        <v/>
      </c>
      <c r="Q20" s="240" t="str">
        <f t="shared" si="1"/>
        <v/>
      </c>
      <c r="R20" s="240" t="str">
        <f>IFERROR(RANK(P20,$P$12:$P$113)+COUNTIF($P$12:P20,P20)-1,"")</f>
        <v/>
      </c>
      <c r="S20" s="247">
        <v>9</v>
      </c>
      <c r="T20" s="240" t="str">
        <f>IF('ادخال البيانات'!M26="","",'ادخال البيانات'!M26)</f>
        <v/>
      </c>
      <c r="U20" s="240" t="str">
        <f>'النسبة المئوية'!J24</f>
        <v/>
      </c>
      <c r="V20" s="240" t="str">
        <f>'النسبة المئوية'!K24</f>
        <v/>
      </c>
      <c r="W20" s="240" t="str">
        <f t="shared" si="2"/>
        <v/>
      </c>
      <c r="X20" s="240" t="str">
        <f>IFERROR(RANK(V20,$V$12:$V$113)+COUNTIF($V$12:V20,V20)-1,"")</f>
        <v/>
      </c>
      <c r="Y20" s="247">
        <v>9</v>
      </c>
      <c r="Z20" s="240" t="str">
        <f>IF('ادخال البيانات'!P26="","",'ادخال البيانات'!P26)</f>
        <v/>
      </c>
      <c r="AA20" s="240" t="str">
        <f>'النسبة المئوية'!L24</f>
        <v/>
      </c>
      <c r="AB20" s="240" t="str">
        <f>'النسبة المئوية'!M24</f>
        <v/>
      </c>
      <c r="AC20" s="240" t="str">
        <f t="shared" si="3"/>
        <v/>
      </c>
      <c r="AD20" s="240" t="str">
        <f>IFERROR(RANK(AB20,$AB$12:$AB$113)+COUNTIF($AB$12:AB20,AB20)-1,"")</f>
        <v/>
      </c>
      <c r="AE20" s="247">
        <v>9</v>
      </c>
      <c r="AF20" s="240" t="str">
        <f>IF('ادخال البيانات'!S26="","",'ادخال البيانات'!S26)</f>
        <v/>
      </c>
      <c r="AG20" s="240" t="str">
        <f>'النسبة المئوية'!N24</f>
        <v/>
      </c>
      <c r="AH20" s="240" t="str">
        <f>'النسبة المئوية'!O24</f>
        <v/>
      </c>
      <c r="AI20" s="240" t="str">
        <f t="shared" si="4"/>
        <v/>
      </c>
      <c r="AJ20" s="240" t="str">
        <f>IFERROR(RANK(AH20,$AH$12:$AH$113)+COUNTIF($AH$12:AH20,AH20)-1,"")</f>
        <v/>
      </c>
      <c r="AK20" s="247">
        <v>9</v>
      </c>
      <c r="AL20" s="240" t="str">
        <f>IF('ادخال البيانات'!V26="","",'ادخال البيانات'!V26)</f>
        <v/>
      </c>
      <c r="AM20" s="240" t="str">
        <f>'النسبة المئوية'!P24</f>
        <v/>
      </c>
      <c r="AN20" s="240" t="str">
        <f>'النسبة المئوية'!Q24</f>
        <v/>
      </c>
      <c r="AO20" s="240" t="str">
        <f t="shared" si="5"/>
        <v/>
      </c>
      <c r="AP20" s="240" t="str">
        <f>IFERROR(RANK(AN20,$AN$12:$AN$113)+COUNTIF($AN$12:AN20,AN20)-1,"")</f>
        <v/>
      </c>
      <c r="AQ20" s="241"/>
      <c r="AR20" s="241"/>
      <c r="AS20" s="248">
        <v>9</v>
      </c>
      <c r="AT20" s="414" t="str">
        <f t="shared" si="6"/>
        <v/>
      </c>
      <c r="AU20" s="415" t="str">
        <f t="shared" si="20"/>
        <v/>
      </c>
      <c r="AV20" s="416" t="str">
        <f t="shared" si="7"/>
        <v/>
      </c>
      <c r="AW20" s="249" t="str">
        <f t="shared" si="21"/>
        <v/>
      </c>
      <c r="AX20" s="427"/>
      <c r="AY20" s="248">
        <v>9</v>
      </c>
      <c r="AZ20" s="414" t="str">
        <f t="shared" si="8"/>
        <v/>
      </c>
      <c r="BA20" s="415" t="str">
        <f t="shared" si="22"/>
        <v/>
      </c>
      <c r="BB20" s="416" t="str">
        <f t="shared" si="9"/>
        <v/>
      </c>
      <c r="BC20" s="249" t="str">
        <f t="shared" si="23"/>
        <v/>
      </c>
      <c r="BD20" s="427"/>
      <c r="BE20" s="249">
        <v>9</v>
      </c>
      <c r="BF20" s="414" t="str">
        <f t="shared" si="10"/>
        <v/>
      </c>
      <c r="BG20" s="415" t="str">
        <f t="shared" si="24"/>
        <v/>
      </c>
      <c r="BH20" s="416" t="str">
        <f t="shared" si="11"/>
        <v/>
      </c>
      <c r="BI20" s="249" t="str">
        <f t="shared" si="25"/>
        <v/>
      </c>
      <c r="BJ20" s="427"/>
      <c r="BK20" s="248">
        <v>9</v>
      </c>
      <c r="BL20" s="414" t="str">
        <f t="shared" si="12"/>
        <v/>
      </c>
      <c r="BM20" s="415" t="str">
        <f t="shared" si="26"/>
        <v/>
      </c>
      <c r="BN20" s="416" t="str">
        <f t="shared" si="13"/>
        <v/>
      </c>
      <c r="BO20" s="249" t="str">
        <f t="shared" si="27"/>
        <v/>
      </c>
      <c r="BP20" s="427"/>
      <c r="BQ20" s="248">
        <v>9</v>
      </c>
      <c r="BR20" s="414" t="str">
        <f t="shared" si="14"/>
        <v/>
      </c>
      <c r="BS20" s="415" t="str">
        <f t="shared" si="28"/>
        <v/>
      </c>
      <c r="BT20" s="416" t="str">
        <f t="shared" si="15"/>
        <v/>
      </c>
      <c r="BU20" s="249" t="str">
        <f t="shared" si="29"/>
        <v/>
      </c>
      <c r="BV20" s="427"/>
      <c r="BW20" s="248">
        <v>9</v>
      </c>
      <c r="BX20" s="414" t="str">
        <f t="shared" si="16"/>
        <v/>
      </c>
      <c r="BY20" s="415" t="str">
        <f t="shared" si="30"/>
        <v/>
      </c>
      <c r="BZ20" s="416" t="str">
        <f t="shared" si="17"/>
        <v/>
      </c>
      <c r="CA20" s="249" t="str">
        <f t="shared" si="31"/>
        <v/>
      </c>
      <c r="CB20" s="427"/>
      <c r="CC20" s="248">
        <v>9</v>
      </c>
      <c r="CD20" s="414" t="str">
        <f t="shared" si="18"/>
        <v/>
      </c>
      <c r="CE20" s="415" t="str">
        <f t="shared" si="32"/>
        <v/>
      </c>
      <c r="CF20" s="416" t="str">
        <f t="shared" si="19"/>
        <v/>
      </c>
      <c r="CG20" s="249" t="str">
        <f t="shared" si="33"/>
        <v/>
      </c>
      <c r="CH20" s="241"/>
    </row>
    <row r="21" spans="1:86" s="240" customFormat="1" ht="13" x14ac:dyDescent="0.3">
      <c r="A21" s="247">
        <v>10</v>
      </c>
      <c r="B21" s="240" t="str">
        <f>IF('ادخال البيانات'!D27="","",'ادخال البيانات'!D27)</f>
        <v/>
      </c>
      <c r="C21" s="240" t="str">
        <f>IF(A21="","",'النسبة المئوية'!D25)</f>
        <v/>
      </c>
      <c r="D21" s="240" t="str">
        <f>IF(B21="","",'النسبة المئوية'!E25)</f>
        <v/>
      </c>
      <c r="E21" s="240" t="str">
        <f t="shared" si="35"/>
        <v/>
      </c>
      <c r="F21" s="240" t="str">
        <f>IFERROR(RANK(D21,$D$12:$D$113)+COUNTIF($D$12:D21,D21)-1,"")</f>
        <v/>
      </c>
      <c r="G21" s="247">
        <v>10</v>
      </c>
      <c r="H21" s="240" t="str">
        <f>IF('ادخال البيانات'!G27="","",'ادخال البيانات'!G27)</f>
        <v/>
      </c>
      <c r="I21" s="240" t="str">
        <f>'النسبة المئوية'!F25</f>
        <v/>
      </c>
      <c r="J21" s="240" t="str">
        <f>'النسبة المئوية'!G25</f>
        <v/>
      </c>
      <c r="K21" s="240" t="str">
        <f t="shared" si="0"/>
        <v/>
      </c>
      <c r="L21" s="240" t="str">
        <f>IFERROR(RANK(J21,$J$12:$J$113)+COUNTIF($J$12:J21,J21)-1,"")</f>
        <v/>
      </c>
      <c r="M21" s="247">
        <v>10</v>
      </c>
      <c r="N21" s="240" t="str">
        <f>IF('ادخال البيانات'!J27="","",'ادخال البيانات'!J27)</f>
        <v/>
      </c>
      <c r="O21" s="240" t="str">
        <f>'النسبة المئوية'!H25</f>
        <v/>
      </c>
      <c r="P21" s="240" t="str">
        <f>'النسبة المئوية'!I25</f>
        <v/>
      </c>
      <c r="Q21" s="240" t="str">
        <f t="shared" si="1"/>
        <v/>
      </c>
      <c r="R21" s="240" t="str">
        <f>IFERROR(RANK(P21,$P$12:$P$113)+COUNTIF($P$12:P21,P21)-1,"")</f>
        <v/>
      </c>
      <c r="S21" s="247">
        <v>10</v>
      </c>
      <c r="T21" s="240" t="str">
        <f>IF('ادخال البيانات'!M27="","",'ادخال البيانات'!M27)</f>
        <v/>
      </c>
      <c r="U21" s="240" t="str">
        <f>'النسبة المئوية'!J25</f>
        <v/>
      </c>
      <c r="V21" s="240" t="str">
        <f>'النسبة المئوية'!K25</f>
        <v/>
      </c>
      <c r="W21" s="240" t="str">
        <f t="shared" si="2"/>
        <v/>
      </c>
      <c r="X21" s="240" t="str">
        <f>IFERROR(RANK(V21,$V$12:$V$113)+COUNTIF($V$12:V21,V21)-1,"")</f>
        <v/>
      </c>
      <c r="Y21" s="247">
        <v>10</v>
      </c>
      <c r="Z21" s="240" t="str">
        <f>IF('ادخال البيانات'!P27="","",'ادخال البيانات'!P27)</f>
        <v/>
      </c>
      <c r="AA21" s="240" t="str">
        <f>'النسبة المئوية'!L25</f>
        <v/>
      </c>
      <c r="AB21" s="240" t="str">
        <f>'النسبة المئوية'!M25</f>
        <v/>
      </c>
      <c r="AC21" s="240" t="str">
        <f t="shared" si="3"/>
        <v/>
      </c>
      <c r="AD21" s="240" t="str">
        <f>IFERROR(RANK(AB21,$AB$12:$AB$113)+COUNTIF($AB$12:AB21,AB21)-1,"")</f>
        <v/>
      </c>
      <c r="AE21" s="247">
        <v>10</v>
      </c>
      <c r="AF21" s="240" t="str">
        <f>IF('ادخال البيانات'!S27="","",'ادخال البيانات'!S27)</f>
        <v/>
      </c>
      <c r="AG21" s="240" t="str">
        <f>'النسبة المئوية'!N25</f>
        <v/>
      </c>
      <c r="AH21" s="240" t="str">
        <f>'النسبة المئوية'!O25</f>
        <v/>
      </c>
      <c r="AI21" s="240" t="str">
        <f t="shared" si="4"/>
        <v/>
      </c>
      <c r="AJ21" s="240" t="str">
        <f>IFERROR(RANK(AH21,$AH$12:$AH$113)+COUNTIF($AH$12:AH21,AH21)-1,"")</f>
        <v/>
      </c>
      <c r="AK21" s="247">
        <v>10</v>
      </c>
      <c r="AL21" s="240" t="str">
        <f>IF('ادخال البيانات'!V27="","",'ادخال البيانات'!V27)</f>
        <v/>
      </c>
      <c r="AM21" s="240" t="str">
        <f>'النسبة المئوية'!P25</f>
        <v/>
      </c>
      <c r="AN21" s="240" t="str">
        <f>'النسبة المئوية'!Q25</f>
        <v/>
      </c>
      <c r="AO21" s="240" t="str">
        <f t="shared" si="5"/>
        <v/>
      </c>
      <c r="AP21" s="240" t="str">
        <f>IFERROR(RANK(AN21,$AN$12:$AN$113)+COUNTIF($AN$12:AN21,AN21)-1,"")</f>
        <v/>
      </c>
      <c r="AQ21" s="241"/>
      <c r="AR21" s="241"/>
      <c r="AS21" s="248">
        <v>10</v>
      </c>
      <c r="AT21" s="414" t="str">
        <f t="shared" si="6"/>
        <v/>
      </c>
      <c r="AU21" s="415" t="str">
        <f t="shared" si="20"/>
        <v/>
      </c>
      <c r="AV21" s="416" t="str">
        <f t="shared" si="7"/>
        <v/>
      </c>
      <c r="AW21" s="249" t="str">
        <f t="shared" si="21"/>
        <v/>
      </c>
      <c r="AX21" s="427"/>
      <c r="AY21" s="248">
        <v>10</v>
      </c>
      <c r="AZ21" s="414" t="str">
        <f t="shared" si="8"/>
        <v/>
      </c>
      <c r="BA21" s="415" t="str">
        <f t="shared" si="22"/>
        <v/>
      </c>
      <c r="BB21" s="416" t="str">
        <f t="shared" si="9"/>
        <v/>
      </c>
      <c r="BC21" s="249" t="str">
        <f t="shared" si="23"/>
        <v/>
      </c>
      <c r="BD21" s="427"/>
      <c r="BE21" s="249">
        <v>10</v>
      </c>
      <c r="BF21" s="414" t="str">
        <f t="shared" si="10"/>
        <v/>
      </c>
      <c r="BG21" s="415" t="str">
        <f t="shared" si="24"/>
        <v/>
      </c>
      <c r="BH21" s="416" t="str">
        <f t="shared" si="11"/>
        <v/>
      </c>
      <c r="BI21" s="249" t="str">
        <f t="shared" si="25"/>
        <v/>
      </c>
      <c r="BJ21" s="427"/>
      <c r="BK21" s="248">
        <v>10</v>
      </c>
      <c r="BL21" s="414" t="str">
        <f t="shared" si="12"/>
        <v/>
      </c>
      <c r="BM21" s="415" t="str">
        <f t="shared" si="26"/>
        <v/>
      </c>
      <c r="BN21" s="416" t="str">
        <f t="shared" si="13"/>
        <v/>
      </c>
      <c r="BO21" s="249" t="str">
        <f t="shared" si="27"/>
        <v/>
      </c>
      <c r="BP21" s="427"/>
      <c r="BQ21" s="248">
        <v>10</v>
      </c>
      <c r="BR21" s="414" t="str">
        <f t="shared" si="14"/>
        <v/>
      </c>
      <c r="BS21" s="415" t="str">
        <f t="shared" si="28"/>
        <v/>
      </c>
      <c r="BT21" s="416" t="str">
        <f t="shared" si="15"/>
        <v/>
      </c>
      <c r="BU21" s="249" t="str">
        <f t="shared" si="29"/>
        <v/>
      </c>
      <c r="BV21" s="427"/>
      <c r="BW21" s="248">
        <v>10</v>
      </c>
      <c r="BX21" s="414" t="str">
        <f t="shared" si="16"/>
        <v/>
      </c>
      <c r="BY21" s="415" t="str">
        <f t="shared" si="30"/>
        <v/>
      </c>
      <c r="BZ21" s="416" t="str">
        <f t="shared" si="17"/>
        <v/>
      </c>
      <c r="CA21" s="249" t="str">
        <f t="shared" si="31"/>
        <v/>
      </c>
      <c r="CB21" s="427"/>
      <c r="CC21" s="248">
        <v>10</v>
      </c>
      <c r="CD21" s="414" t="str">
        <f t="shared" si="18"/>
        <v/>
      </c>
      <c r="CE21" s="415" t="str">
        <f t="shared" si="32"/>
        <v/>
      </c>
      <c r="CF21" s="416" t="str">
        <f t="shared" si="19"/>
        <v/>
      </c>
      <c r="CG21" s="249" t="str">
        <f t="shared" si="33"/>
        <v/>
      </c>
      <c r="CH21" s="241"/>
    </row>
    <row r="22" spans="1:86" s="240" customFormat="1" ht="13" x14ac:dyDescent="0.3">
      <c r="A22" s="247">
        <v>11</v>
      </c>
      <c r="B22" s="240" t="str">
        <f>IF('ادخال البيانات'!D28="","",'ادخال البيانات'!D28)</f>
        <v/>
      </c>
      <c r="C22" s="240" t="str">
        <f>IF(A22="","",'النسبة المئوية'!D26)</f>
        <v/>
      </c>
      <c r="D22" s="240" t="str">
        <f>IF(B22="","",'النسبة المئوية'!E26)</f>
        <v/>
      </c>
      <c r="E22" s="240" t="str">
        <f t="shared" si="35"/>
        <v/>
      </c>
      <c r="F22" s="240" t="str">
        <f>IFERROR(RANK(D22,$D$12:$D$113)+COUNTIF($D$12:D22,D22)-1,"")</f>
        <v/>
      </c>
      <c r="G22" s="247">
        <v>11</v>
      </c>
      <c r="H22" s="240" t="str">
        <f>IF('ادخال البيانات'!G28="","",'ادخال البيانات'!G28)</f>
        <v/>
      </c>
      <c r="I22" s="240" t="str">
        <f>'النسبة المئوية'!F26</f>
        <v/>
      </c>
      <c r="J22" s="240" t="str">
        <f>'النسبة المئوية'!G26</f>
        <v/>
      </c>
      <c r="K22" s="240" t="str">
        <f t="shared" si="0"/>
        <v/>
      </c>
      <c r="L22" s="240" t="str">
        <f>IFERROR(RANK(J22,$J$12:$J$113)+COUNTIF($J$12:J22,J22)-1,"")</f>
        <v/>
      </c>
      <c r="M22" s="247">
        <v>11</v>
      </c>
      <c r="N22" s="240" t="str">
        <f>IF('ادخال البيانات'!J28="","",'ادخال البيانات'!J28)</f>
        <v/>
      </c>
      <c r="O22" s="240" t="str">
        <f>'النسبة المئوية'!H26</f>
        <v/>
      </c>
      <c r="P22" s="240" t="str">
        <f>'النسبة المئوية'!I26</f>
        <v/>
      </c>
      <c r="Q22" s="240" t="str">
        <f t="shared" si="1"/>
        <v/>
      </c>
      <c r="R22" s="240" t="str">
        <f>IFERROR(RANK(P22,$P$12:$P$113)+COUNTIF($P$12:P22,P22)-1,"")</f>
        <v/>
      </c>
      <c r="S22" s="247">
        <v>11</v>
      </c>
      <c r="T22" s="240" t="str">
        <f>IF('ادخال البيانات'!M28="","",'ادخال البيانات'!M28)</f>
        <v/>
      </c>
      <c r="U22" s="240" t="str">
        <f>'النسبة المئوية'!J26</f>
        <v/>
      </c>
      <c r="V22" s="240" t="str">
        <f>'النسبة المئوية'!K26</f>
        <v/>
      </c>
      <c r="W22" s="240" t="str">
        <f t="shared" si="2"/>
        <v/>
      </c>
      <c r="X22" s="240" t="str">
        <f>IFERROR(RANK(V22,$V$12:$V$113)+COUNTIF($V$12:V22,V22)-1,"")</f>
        <v/>
      </c>
      <c r="Y22" s="247">
        <v>11</v>
      </c>
      <c r="Z22" s="240" t="str">
        <f>IF('ادخال البيانات'!P28="","",'ادخال البيانات'!P28)</f>
        <v/>
      </c>
      <c r="AA22" s="240" t="str">
        <f>'النسبة المئوية'!L26</f>
        <v/>
      </c>
      <c r="AB22" s="240" t="str">
        <f>'النسبة المئوية'!M26</f>
        <v/>
      </c>
      <c r="AC22" s="240" t="str">
        <f t="shared" si="3"/>
        <v/>
      </c>
      <c r="AD22" s="240" t="str">
        <f>IFERROR(RANK(AB22,$AB$12:$AB$113)+COUNTIF($AB$12:AB22,AB22)-1,"")</f>
        <v/>
      </c>
      <c r="AE22" s="247">
        <v>11</v>
      </c>
      <c r="AF22" s="240" t="str">
        <f>IF('ادخال البيانات'!S28="","",'ادخال البيانات'!S28)</f>
        <v/>
      </c>
      <c r="AG22" s="240" t="str">
        <f>'النسبة المئوية'!N26</f>
        <v/>
      </c>
      <c r="AH22" s="240" t="str">
        <f>'النسبة المئوية'!O26</f>
        <v/>
      </c>
      <c r="AI22" s="240" t="str">
        <f t="shared" si="4"/>
        <v/>
      </c>
      <c r="AJ22" s="240" t="str">
        <f>IFERROR(RANK(AH22,$AH$12:$AH$113)+COUNTIF($AH$12:AH22,AH22)-1,"")</f>
        <v/>
      </c>
      <c r="AK22" s="247">
        <v>11</v>
      </c>
      <c r="AL22" s="240" t="str">
        <f>IF('ادخال البيانات'!V28="","",'ادخال البيانات'!V28)</f>
        <v/>
      </c>
      <c r="AM22" s="240" t="str">
        <f>'النسبة المئوية'!P26</f>
        <v/>
      </c>
      <c r="AN22" s="240" t="str">
        <f>'النسبة المئوية'!Q26</f>
        <v/>
      </c>
      <c r="AO22" s="240" t="str">
        <f t="shared" si="5"/>
        <v/>
      </c>
      <c r="AP22" s="240" t="str">
        <f>IFERROR(RANK(AN22,$AN$12:$AN$113)+COUNTIF($AN$12:AN22,AN22)-1,"")</f>
        <v/>
      </c>
      <c r="AQ22" s="241"/>
      <c r="AR22" s="241"/>
      <c r="AS22" s="248">
        <v>11</v>
      </c>
      <c r="AT22" s="414" t="str">
        <f t="shared" si="6"/>
        <v/>
      </c>
      <c r="AU22" s="415" t="str">
        <f t="shared" si="20"/>
        <v/>
      </c>
      <c r="AV22" s="416" t="str">
        <f t="shared" si="7"/>
        <v/>
      </c>
      <c r="AW22" s="249" t="str">
        <f t="shared" si="21"/>
        <v/>
      </c>
      <c r="AX22" s="427"/>
      <c r="AY22" s="248">
        <v>11</v>
      </c>
      <c r="AZ22" s="414" t="str">
        <f t="shared" si="8"/>
        <v/>
      </c>
      <c r="BA22" s="415" t="str">
        <f t="shared" si="22"/>
        <v/>
      </c>
      <c r="BB22" s="416" t="str">
        <f t="shared" si="9"/>
        <v/>
      </c>
      <c r="BC22" s="249" t="str">
        <f t="shared" si="23"/>
        <v/>
      </c>
      <c r="BD22" s="427"/>
      <c r="BE22" s="249">
        <v>11</v>
      </c>
      <c r="BF22" s="414" t="str">
        <f t="shared" si="10"/>
        <v/>
      </c>
      <c r="BG22" s="415" t="str">
        <f t="shared" si="24"/>
        <v/>
      </c>
      <c r="BH22" s="416" t="str">
        <f t="shared" si="11"/>
        <v/>
      </c>
      <c r="BI22" s="249" t="str">
        <f t="shared" si="25"/>
        <v/>
      </c>
      <c r="BJ22" s="427"/>
      <c r="BK22" s="248">
        <v>11</v>
      </c>
      <c r="BL22" s="414" t="str">
        <f t="shared" si="12"/>
        <v/>
      </c>
      <c r="BM22" s="415" t="str">
        <f t="shared" si="26"/>
        <v/>
      </c>
      <c r="BN22" s="416" t="str">
        <f t="shared" si="13"/>
        <v/>
      </c>
      <c r="BO22" s="249" t="str">
        <f t="shared" si="27"/>
        <v/>
      </c>
      <c r="BP22" s="427"/>
      <c r="BQ22" s="248">
        <v>11</v>
      </c>
      <c r="BR22" s="414" t="str">
        <f t="shared" si="14"/>
        <v/>
      </c>
      <c r="BS22" s="415" t="str">
        <f t="shared" si="28"/>
        <v/>
      </c>
      <c r="BT22" s="416" t="str">
        <f t="shared" si="15"/>
        <v/>
      </c>
      <c r="BU22" s="249" t="str">
        <f t="shared" si="29"/>
        <v/>
      </c>
      <c r="BV22" s="427"/>
      <c r="BW22" s="248">
        <v>11</v>
      </c>
      <c r="BX22" s="414" t="str">
        <f t="shared" si="16"/>
        <v/>
      </c>
      <c r="BY22" s="415" t="str">
        <f t="shared" si="30"/>
        <v/>
      </c>
      <c r="BZ22" s="416" t="str">
        <f t="shared" si="17"/>
        <v/>
      </c>
      <c r="CA22" s="249" t="str">
        <f t="shared" si="31"/>
        <v/>
      </c>
      <c r="CB22" s="427"/>
      <c r="CC22" s="248">
        <v>11</v>
      </c>
      <c r="CD22" s="414" t="str">
        <f t="shared" si="18"/>
        <v/>
      </c>
      <c r="CE22" s="415" t="str">
        <f t="shared" si="32"/>
        <v/>
      </c>
      <c r="CF22" s="416" t="str">
        <f t="shared" si="19"/>
        <v/>
      </c>
      <c r="CG22" s="249" t="str">
        <f t="shared" si="33"/>
        <v/>
      </c>
      <c r="CH22" s="241"/>
    </row>
    <row r="23" spans="1:86" s="240" customFormat="1" ht="13" x14ac:dyDescent="0.3">
      <c r="A23" s="247">
        <v>12</v>
      </c>
      <c r="B23" s="240" t="str">
        <f>IF('ادخال البيانات'!D29="","",'ادخال البيانات'!D29)</f>
        <v/>
      </c>
      <c r="C23" s="240" t="str">
        <f>IF(A23="","",'النسبة المئوية'!D27)</f>
        <v/>
      </c>
      <c r="D23" s="240" t="str">
        <f>IF(B23="","",'النسبة المئوية'!E27)</f>
        <v/>
      </c>
      <c r="E23" s="240" t="str">
        <f t="shared" si="35"/>
        <v/>
      </c>
      <c r="F23" s="240" t="str">
        <f>IFERROR(RANK(D23,$D$12:$D$113)+COUNTIF($D$12:D23,D23)-1,"")</f>
        <v/>
      </c>
      <c r="G23" s="247">
        <v>12</v>
      </c>
      <c r="H23" s="240" t="str">
        <f>IF('ادخال البيانات'!G29="","",'ادخال البيانات'!G29)</f>
        <v/>
      </c>
      <c r="I23" s="240" t="str">
        <f>'النسبة المئوية'!F27</f>
        <v/>
      </c>
      <c r="J23" s="240" t="str">
        <f>'النسبة المئوية'!G27</f>
        <v/>
      </c>
      <c r="K23" s="240" t="str">
        <f t="shared" si="0"/>
        <v/>
      </c>
      <c r="L23" s="240" t="str">
        <f>IFERROR(RANK(J23,$J$12:$J$113)+COUNTIF($J$12:J23,J23)-1,"")</f>
        <v/>
      </c>
      <c r="M23" s="247">
        <v>12</v>
      </c>
      <c r="N23" s="240" t="str">
        <f>IF('ادخال البيانات'!J29="","",'ادخال البيانات'!J29)</f>
        <v/>
      </c>
      <c r="O23" s="240" t="str">
        <f>'النسبة المئوية'!H27</f>
        <v/>
      </c>
      <c r="P23" s="240" t="str">
        <f>'النسبة المئوية'!I27</f>
        <v/>
      </c>
      <c r="Q23" s="240" t="str">
        <f t="shared" si="1"/>
        <v/>
      </c>
      <c r="R23" s="240" t="str">
        <f>IFERROR(RANK(P23,$P$12:$P$113)+COUNTIF($P$12:P23,P23)-1,"")</f>
        <v/>
      </c>
      <c r="S23" s="247">
        <v>12</v>
      </c>
      <c r="T23" s="240" t="str">
        <f>IF('ادخال البيانات'!M29="","",'ادخال البيانات'!M29)</f>
        <v/>
      </c>
      <c r="U23" s="240" t="str">
        <f>'النسبة المئوية'!J27</f>
        <v/>
      </c>
      <c r="V23" s="240" t="str">
        <f>'النسبة المئوية'!K27</f>
        <v/>
      </c>
      <c r="W23" s="240" t="str">
        <f t="shared" si="2"/>
        <v/>
      </c>
      <c r="X23" s="240" t="str">
        <f>IFERROR(RANK(V23,$V$12:$V$113)+COUNTIF($V$12:V23,V23)-1,"")</f>
        <v/>
      </c>
      <c r="Y23" s="247">
        <v>12</v>
      </c>
      <c r="Z23" s="240" t="str">
        <f>IF('ادخال البيانات'!P29="","",'ادخال البيانات'!P29)</f>
        <v/>
      </c>
      <c r="AA23" s="240" t="str">
        <f>'النسبة المئوية'!L27</f>
        <v/>
      </c>
      <c r="AB23" s="240" t="str">
        <f>'النسبة المئوية'!M27</f>
        <v/>
      </c>
      <c r="AC23" s="240" t="str">
        <f t="shared" si="3"/>
        <v/>
      </c>
      <c r="AD23" s="240" t="str">
        <f>IFERROR(RANK(AB23,$AB$12:$AB$113)+COUNTIF($AB$12:AB23,AB23)-1,"")</f>
        <v/>
      </c>
      <c r="AE23" s="247">
        <v>12</v>
      </c>
      <c r="AF23" s="240" t="str">
        <f>IF('ادخال البيانات'!S29="","",'ادخال البيانات'!S29)</f>
        <v/>
      </c>
      <c r="AG23" s="240" t="str">
        <f>'النسبة المئوية'!N27</f>
        <v/>
      </c>
      <c r="AH23" s="240" t="str">
        <f>'النسبة المئوية'!O27</f>
        <v/>
      </c>
      <c r="AI23" s="240" t="str">
        <f t="shared" si="4"/>
        <v/>
      </c>
      <c r="AJ23" s="240" t="str">
        <f>IFERROR(RANK(AH23,$AH$12:$AH$113)+COUNTIF($AH$12:AH23,AH23)-1,"")</f>
        <v/>
      </c>
      <c r="AK23" s="247">
        <v>12</v>
      </c>
      <c r="AL23" s="240" t="str">
        <f>IF('ادخال البيانات'!V29="","",'ادخال البيانات'!V29)</f>
        <v/>
      </c>
      <c r="AM23" s="240" t="str">
        <f>'النسبة المئوية'!P27</f>
        <v/>
      </c>
      <c r="AN23" s="240" t="str">
        <f>'النسبة المئوية'!Q27</f>
        <v/>
      </c>
      <c r="AO23" s="240" t="str">
        <f t="shared" si="5"/>
        <v/>
      </c>
      <c r="AP23" s="240" t="str">
        <f>IFERROR(RANK(AN23,$AN$12:$AN$113)+COUNTIF($AN$12:AN23,AN23)-1,"")</f>
        <v/>
      </c>
      <c r="AQ23" s="241"/>
      <c r="AR23" s="241"/>
      <c r="AS23" s="248">
        <v>12</v>
      </c>
      <c r="AT23" s="414" t="str">
        <f t="shared" si="6"/>
        <v/>
      </c>
      <c r="AU23" s="415" t="str">
        <f t="shared" si="20"/>
        <v/>
      </c>
      <c r="AV23" s="416" t="str">
        <f t="shared" si="7"/>
        <v/>
      </c>
      <c r="AW23" s="249" t="str">
        <f t="shared" si="21"/>
        <v/>
      </c>
      <c r="AX23" s="427"/>
      <c r="AY23" s="248">
        <v>12</v>
      </c>
      <c r="AZ23" s="414" t="str">
        <f t="shared" si="8"/>
        <v/>
      </c>
      <c r="BA23" s="415" t="str">
        <f t="shared" si="22"/>
        <v/>
      </c>
      <c r="BB23" s="416" t="str">
        <f t="shared" si="9"/>
        <v/>
      </c>
      <c r="BC23" s="249" t="str">
        <f t="shared" si="23"/>
        <v/>
      </c>
      <c r="BD23" s="427"/>
      <c r="BE23" s="249">
        <v>12</v>
      </c>
      <c r="BF23" s="414" t="str">
        <f t="shared" si="10"/>
        <v/>
      </c>
      <c r="BG23" s="415" t="str">
        <f t="shared" si="24"/>
        <v/>
      </c>
      <c r="BH23" s="416" t="str">
        <f t="shared" si="11"/>
        <v/>
      </c>
      <c r="BI23" s="249" t="str">
        <f t="shared" si="25"/>
        <v/>
      </c>
      <c r="BJ23" s="427"/>
      <c r="BK23" s="248">
        <v>12</v>
      </c>
      <c r="BL23" s="414" t="str">
        <f t="shared" si="12"/>
        <v/>
      </c>
      <c r="BM23" s="415" t="str">
        <f t="shared" si="26"/>
        <v/>
      </c>
      <c r="BN23" s="416" t="str">
        <f t="shared" si="13"/>
        <v/>
      </c>
      <c r="BO23" s="249" t="str">
        <f t="shared" si="27"/>
        <v/>
      </c>
      <c r="BP23" s="427"/>
      <c r="BQ23" s="248">
        <v>12</v>
      </c>
      <c r="BR23" s="414" t="str">
        <f t="shared" si="14"/>
        <v/>
      </c>
      <c r="BS23" s="415" t="str">
        <f t="shared" si="28"/>
        <v/>
      </c>
      <c r="BT23" s="416" t="str">
        <f t="shared" si="15"/>
        <v/>
      </c>
      <c r="BU23" s="249" t="str">
        <f t="shared" si="29"/>
        <v/>
      </c>
      <c r="BV23" s="427"/>
      <c r="BW23" s="248">
        <v>12</v>
      </c>
      <c r="BX23" s="414" t="str">
        <f t="shared" si="16"/>
        <v/>
      </c>
      <c r="BY23" s="415" t="str">
        <f t="shared" si="30"/>
        <v/>
      </c>
      <c r="BZ23" s="416" t="str">
        <f t="shared" si="17"/>
        <v/>
      </c>
      <c r="CA23" s="249" t="str">
        <f t="shared" si="31"/>
        <v/>
      </c>
      <c r="CB23" s="427"/>
      <c r="CC23" s="248">
        <v>12</v>
      </c>
      <c r="CD23" s="414" t="str">
        <f t="shared" si="18"/>
        <v/>
      </c>
      <c r="CE23" s="415" t="str">
        <f t="shared" si="32"/>
        <v/>
      </c>
      <c r="CF23" s="416" t="str">
        <f t="shared" si="19"/>
        <v/>
      </c>
      <c r="CG23" s="249" t="str">
        <f t="shared" si="33"/>
        <v/>
      </c>
      <c r="CH23" s="241"/>
    </row>
    <row r="24" spans="1:86" s="240" customFormat="1" ht="13" x14ac:dyDescent="0.3">
      <c r="A24" s="247">
        <v>13</v>
      </c>
      <c r="B24" s="240" t="str">
        <f>IF('ادخال البيانات'!D30="","",'ادخال البيانات'!D30)</f>
        <v/>
      </c>
      <c r="C24" s="240" t="str">
        <f>IF(A24="","",'النسبة المئوية'!D28)</f>
        <v/>
      </c>
      <c r="D24" s="240" t="str">
        <f>IF(B24="","",'النسبة المئوية'!E28)</f>
        <v/>
      </c>
      <c r="E24" s="240" t="str">
        <f t="shared" si="35"/>
        <v/>
      </c>
      <c r="F24" s="240" t="str">
        <f>IFERROR(RANK(D24,$D$12:$D$113)+COUNTIF($D$12:D24,D24)-1,"")</f>
        <v/>
      </c>
      <c r="G24" s="247">
        <v>13</v>
      </c>
      <c r="H24" s="240" t="str">
        <f>IF('ادخال البيانات'!G30="","",'ادخال البيانات'!G30)</f>
        <v/>
      </c>
      <c r="I24" s="240" t="str">
        <f>'النسبة المئوية'!F28</f>
        <v/>
      </c>
      <c r="J24" s="240" t="str">
        <f>'النسبة المئوية'!G28</f>
        <v/>
      </c>
      <c r="K24" s="240" t="str">
        <f t="shared" si="0"/>
        <v/>
      </c>
      <c r="L24" s="240" t="str">
        <f>IFERROR(RANK(J24,$J$12:$J$113)+COUNTIF($J$12:J24,J24)-1,"")</f>
        <v/>
      </c>
      <c r="M24" s="247">
        <v>13</v>
      </c>
      <c r="N24" s="240" t="str">
        <f>IF('ادخال البيانات'!J30="","",'ادخال البيانات'!J30)</f>
        <v/>
      </c>
      <c r="O24" s="240" t="str">
        <f>'النسبة المئوية'!H28</f>
        <v/>
      </c>
      <c r="P24" s="240" t="str">
        <f>'النسبة المئوية'!I28</f>
        <v/>
      </c>
      <c r="Q24" s="240" t="str">
        <f t="shared" si="1"/>
        <v/>
      </c>
      <c r="R24" s="240" t="str">
        <f>IFERROR(RANK(P24,$P$12:$P$113)+COUNTIF($P$12:P24,P24)-1,"")</f>
        <v/>
      </c>
      <c r="S24" s="247">
        <v>13</v>
      </c>
      <c r="T24" s="240" t="str">
        <f>IF('ادخال البيانات'!M30="","",'ادخال البيانات'!M30)</f>
        <v/>
      </c>
      <c r="U24" s="240" t="str">
        <f>'النسبة المئوية'!J28</f>
        <v/>
      </c>
      <c r="V24" s="240" t="str">
        <f>'النسبة المئوية'!K28</f>
        <v/>
      </c>
      <c r="W24" s="240" t="str">
        <f t="shared" si="2"/>
        <v/>
      </c>
      <c r="X24" s="240" t="str">
        <f>IFERROR(RANK(V24,$V$12:$V$113)+COUNTIF($V$12:V24,V24)-1,"")</f>
        <v/>
      </c>
      <c r="Y24" s="247">
        <v>13</v>
      </c>
      <c r="Z24" s="240" t="str">
        <f>IF('ادخال البيانات'!P30="","",'ادخال البيانات'!P30)</f>
        <v/>
      </c>
      <c r="AA24" s="240" t="str">
        <f>'النسبة المئوية'!L28</f>
        <v/>
      </c>
      <c r="AB24" s="240" t="str">
        <f>'النسبة المئوية'!M28</f>
        <v/>
      </c>
      <c r="AC24" s="240" t="str">
        <f t="shared" si="3"/>
        <v/>
      </c>
      <c r="AD24" s="240" t="str">
        <f>IFERROR(RANK(AB24,$AB$12:$AB$113)+COUNTIF($AB$12:AB24,AB24)-1,"")</f>
        <v/>
      </c>
      <c r="AE24" s="247">
        <v>13</v>
      </c>
      <c r="AF24" s="240" t="str">
        <f>IF('ادخال البيانات'!S30="","",'ادخال البيانات'!S30)</f>
        <v/>
      </c>
      <c r="AG24" s="240" t="str">
        <f>'النسبة المئوية'!N28</f>
        <v/>
      </c>
      <c r="AH24" s="240" t="str">
        <f>'النسبة المئوية'!O28</f>
        <v/>
      </c>
      <c r="AI24" s="240" t="str">
        <f t="shared" si="4"/>
        <v/>
      </c>
      <c r="AJ24" s="240" t="str">
        <f>IFERROR(RANK(AH24,$AH$12:$AH$113)+COUNTIF($AH$12:AH24,AH24)-1,"")</f>
        <v/>
      </c>
      <c r="AK24" s="247">
        <v>13</v>
      </c>
      <c r="AL24" s="240" t="str">
        <f>IF('ادخال البيانات'!V30="","",'ادخال البيانات'!V30)</f>
        <v/>
      </c>
      <c r="AM24" s="240" t="str">
        <f>'النسبة المئوية'!P28</f>
        <v/>
      </c>
      <c r="AN24" s="240" t="str">
        <f>'النسبة المئوية'!Q28</f>
        <v/>
      </c>
      <c r="AO24" s="240" t="str">
        <f t="shared" si="5"/>
        <v/>
      </c>
      <c r="AP24" s="240" t="str">
        <f>IFERROR(RANK(AN24,$AN$12:$AN$113)+COUNTIF($AN$12:AN24,AN24)-1,"")</f>
        <v/>
      </c>
      <c r="AQ24" s="241"/>
      <c r="AR24" s="241"/>
      <c r="AS24" s="248">
        <v>13</v>
      </c>
      <c r="AT24" s="414" t="str">
        <f t="shared" si="6"/>
        <v/>
      </c>
      <c r="AU24" s="415" t="str">
        <f t="shared" si="20"/>
        <v/>
      </c>
      <c r="AV24" s="416" t="str">
        <f t="shared" si="7"/>
        <v/>
      </c>
      <c r="AW24" s="249" t="str">
        <f t="shared" si="21"/>
        <v/>
      </c>
      <c r="AX24" s="427"/>
      <c r="AY24" s="248">
        <v>13</v>
      </c>
      <c r="AZ24" s="414" t="str">
        <f t="shared" si="8"/>
        <v/>
      </c>
      <c r="BA24" s="415" t="str">
        <f t="shared" si="22"/>
        <v/>
      </c>
      <c r="BB24" s="416" t="str">
        <f t="shared" si="9"/>
        <v/>
      </c>
      <c r="BC24" s="249" t="str">
        <f t="shared" si="23"/>
        <v/>
      </c>
      <c r="BD24" s="427"/>
      <c r="BE24" s="249">
        <v>13</v>
      </c>
      <c r="BF24" s="414" t="str">
        <f t="shared" si="10"/>
        <v/>
      </c>
      <c r="BG24" s="415" t="str">
        <f t="shared" si="24"/>
        <v/>
      </c>
      <c r="BH24" s="416" t="str">
        <f t="shared" si="11"/>
        <v/>
      </c>
      <c r="BI24" s="249" t="str">
        <f t="shared" si="25"/>
        <v/>
      </c>
      <c r="BJ24" s="427"/>
      <c r="BK24" s="248">
        <v>13</v>
      </c>
      <c r="BL24" s="414" t="str">
        <f t="shared" si="12"/>
        <v/>
      </c>
      <c r="BM24" s="415" t="str">
        <f t="shared" si="26"/>
        <v/>
      </c>
      <c r="BN24" s="416" t="str">
        <f t="shared" si="13"/>
        <v/>
      </c>
      <c r="BO24" s="249" t="str">
        <f t="shared" si="27"/>
        <v/>
      </c>
      <c r="BP24" s="427"/>
      <c r="BQ24" s="248">
        <v>13</v>
      </c>
      <c r="BR24" s="414" t="str">
        <f t="shared" si="14"/>
        <v/>
      </c>
      <c r="BS24" s="415" t="str">
        <f t="shared" si="28"/>
        <v/>
      </c>
      <c r="BT24" s="416" t="str">
        <f t="shared" si="15"/>
        <v/>
      </c>
      <c r="BU24" s="249" t="str">
        <f t="shared" si="29"/>
        <v/>
      </c>
      <c r="BV24" s="427"/>
      <c r="BW24" s="248">
        <v>13</v>
      </c>
      <c r="BX24" s="414" t="str">
        <f t="shared" si="16"/>
        <v/>
      </c>
      <c r="BY24" s="415" t="str">
        <f t="shared" si="30"/>
        <v/>
      </c>
      <c r="BZ24" s="416" t="str">
        <f t="shared" si="17"/>
        <v/>
      </c>
      <c r="CA24" s="249" t="str">
        <f t="shared" si="31"/>
        <v/>
      </c>
      <c r="CB24" s="427"/>
      <c r="CC24" s="248">
        <v>13</v>
      </c>
      <c r="CD24" s="414" t="str">
        <f t="shared" si="18"/>
        <v/>
      </c>
      <c r="CE24" s="415" t="str">
        <f t="shared" si="32"/>
        <v/>
      </c>
      <c r="CF24" s="416" t="str">
        <f t="shared" si="19"/>
        <v/>
      </c>
      <c r="CG24" s="249" t="str">
        <f t="shared" si="33"/>
        <v/>
      </c>
      <c r="CH24" s="241"/>
    </row>
    <row r="25" spans="1:86" s="240" customFormat="1" ht="13" x14ac:dyDescent="0.3">
      <c r="A25" s="247">
        <v>14</v>
      </c>
      <c r="B25" s="240" t="str">
        <f>IF('ادخال البيانات'!D31="","",'ادخال البيانات'!D31)</f>
        <v/>
      </c>
      <c r="C25" s="240" t="str">
        <f>IF(A25="","",'النسبة المئوية'!D29)</f>
        <v/>
      </c>
      <c r="D25" s="240" t="str">
        <f>IF(B25="","",'النسبة المئوية'!E29)</f>
        <v/>
      </c>
      <c r="E25" s="240" t="str">
        <f t="shared" si="35"/>
        <v/>
      </c>
      <c r="F25" s="240" t="str">
        <f>IFERROR(RANK(D25,$D$12:$D$113)+COUNTIF($D$12:D25,D25)-1,"")</f>
        <v/>
      </c>
      <c r="G25" s="247">
        <v>14</v>
      </c>
      <c r="H25" s="240" t="str">
        <f>IF('ادخال البيانات'!G31="","",'ادخال البيانات'!G31)</f>
        <v/>
      </c>
      <c r="I25" s="240" t="str">
        <f>'النسبة المئوية'!F29</f>
        <v/>
      </c>
      <c r="J25" s="240" t="str">
        <f>'النسبة المئوية'!G29</f>
        <v/>
      </c>
      <c r="K25" s="240" t="str">
        <f t="shared" si="0"/>
        <v/>
      </c>
      <c r="L25" s="240" t="str">
        <f>IFERROR(RANK(J25,$J$12:$J$113)+COUNTIF($J$12:J25,J25)-1,"")</f>
        <v/>
      </c>
      <c r="M25" s="247">
        <v>14</v>
      </c>
      <c r="N25" s="240" t="str">
        <f>IF('ادخال البيانات'!J31="","",'ادخال البيانات'!J31)</f>
        <v/>
      </c>
      <c r="O25" s="240" t="str">
        <f>'النسبة المئوية'!H29</f>
        <v/>
      </c>
      <c r="P25" s="240" t="str">
        <f>'النسبة المئوية'!I29</f>
        <v/>
      </c>
      <c r="Q25" s="240" t="str">
        <f t="shared" si="1"/>
        <v/>
      </c>
      <c r="R25" s="240" t="str">
        <f>IFERROR(RANK(P25,$P$12:$P$113)+COUNTIF($P$12:P25,P25)-1,"")</f>
        <v/>
      </c>
      <c r="S25" s="247">
        <v>14</v>
      </c>
      <c r="T25" s="240" t="str">
        <f>IF('ادخال البيانات'!M31="","",'ادخال البيانات'!M31)</f>
        <v/>
      </c>
      <c r="U25" s="240" t="str">
        <f>'النسبة المئوية'!J29</f>
        <v/>
      </c>
      <c r="V25" s="240" t="str">
        <f>'النسبة المئوية'!K29</f>
        <v/>
      </c>
      <c r="W25" s="240" t="str">
        <f t="shared" si="2"/>
        <v/>
      </c>
      <c r="X25" s="240" t="str">
        <f>IFERROR(RANK(V25,$V$12:$V$113)+COUNTIF($V$12:V25,V25)-1,"")</f>
        <v/>
      </c>
      <c r="Y25" s="247">
        <v>14</v>
      </c>
      <c r="Z25" s="240" t="str">
        <f>IF('ادخال البيانات'!P31="","",'ادخال البيانات'!P31)</f>
        <v/>
      </c>
      <c r="AA25" s="240" t="str">
        <f>'النسبة المئوية'!L29</f>
        <v/>
      </c>
      <c r="AB25" s="240" t="str">
        <f>'النسبة المئوية'!M29</f>
        <v/>
      </c>
      <c r="AC25" s="240" t="str">
        <f t="shared" si="3"/>
        <v/>
      </c>
      <c r="AD25" s="240" t="str">
        <f>IFERROR(RANK(AB25,$AB$12:$AB$113)+COUNTIF($AB$12:AB25,AB25)-1,"")</f>
        <v/>
      </c>
      <c r="AE25" s="247">
        <v>14</v>
      </c>
      <c r="AF25" s="240" t="str">
        <f>IF('ادخال البيانات'!S31="","",'ادخال البيانات'!S31)</f>
        <v/>
      </c>
      <c r="AG25" s="240" t="str">
        <f>'النسبة المئوية'!N29</f>
        <v/>
      </c>
      <c r="AH25" s="240" t="str">
        <f>'النسبة المئوية'!O29</f>
        <v/>
      </c>
      <c r="AI25" s="240" t="str">
        <f t="shared" si="4"/>
        <v/>
      </c>
      <c r="AJ25" s="240" t="str">
        <f>IFERROR(RANK(AH25,$AH$12:$AH$113)+COUNTIF($AH$12:AH25,AH25)-1,"")</f>
        <v/>
      </c>
      <c r="AK25" s="247">
        <v>14</v>
      </c>
      <c r="AL25" s="240" t="str">
        <f>IF('ادخال البيانات'!V31="","",'ادخال البيانات'!V31)</f>
        <v/>
      </c>
      <c r="AM25" s="240" t="str">
        <f>'النسبة المئوية'!P29</f>
        <v/>
      </c>
      <c r="AN25" s="240" t="str">
        <f>'النسبة المئوية'!Q29</f>
        <v/>
      </c>
      <c r="AO25" s="240" t="str">
        <f t="shared" si="5"/>
        <v/>
      </c>
      <c r="AP25" s="240" t="str">
        <f>IFERROR(RANK(AN25,$AN$12:$AN$113)+COUNTIF($AN$12:AN25,AN25)-1,"")</f>
        <v/>
      </c>
      <c r="AQ25" s="241"/>
      <c r="AR25" s="241"/>
      <c r="AS25" s="248">
        <v>14</v>
      </c>
      <c r="AT25" s="414" t="str">
        <f t="shared" si="6"/>
        <v/>
      </c>
      <c r="AU25" s="415" t="str">
        <f t="shared" si="20"/>
        <v/>
      </c>
      <c r="AV25" s="416" t="str">
        <f t="shared" si="7"/>
        <v/>
      </c>
      <c r="AW25" s="249" t="str">
        <f t="shared" si="21"/>
        <v/>
      </c>
      <c r="AX25" s="427"/>
      <c r="AY25" s="248">
        <v>14</v>
      </c>
      <c r="AZ25" s="414" t="str">
        <f t="shared" si="8"/>
        <v/>
      </c>
      <c r="BA25" s="415" t="str">
        <f t="shared" si="22"/>
        <v/>
      </c>
      <c r="BB25" s="416" t="str">
        <f t="shared" si="9"/>
        <v/>
      </c>
      <c r="BC25" s="249" t="str">
        <f t="shared" si="23"/>
        <v/>
      </c>
      <c r="BD25" s="427"/>
      <c r="BE25" s="249">
        <v>14</v>
      </c>
      <c r="BF25" s="414" t="str">
        <f t="shared" si="10"/>
        <v/>
      </c>
      <c r="BG25" s="415" t="str">
        <f t="shared" si="24"/>
        <v/>
      </c>
      <c r="BH25" s="416" t="str">
        <f t="shared" si="11"/>
        <v/>
      </c>
      <c r="BI25" s="249" t="str">
        <f t="shared" si="25"/>
        <v/>
      </c>
      <c r="BJ25" s="427"/>
      <c r="BK25" s="248">
        <v>14</v>
      </c>
      <c r="BL25" s="414" t="str">
        <f t="shared" si="12"/>
        <v/>
      </c>
      <c r="BM25" s="415" t="str">
        <f t="shared" si="26"/>
        <v/>
      </c>
      <c r="BN25" s="416" t="str">
        <f t="shared" si="13"/>
        <v/>
      </c>
      <c r="BO25" s="249" t="str">
        <f t="shared" si="27"/>
        <v/>
      </c>
      <c r="BP25" s="427"/>
      <c r="BQ25" s="248">
        <v>14</v>
      </c>
      <c r="BR25" s="414" t="str">
        <f t="shared" si="14"/>
        <v/>
      </c>
      <c r="BS25" s="415" t="str">
        <f t="shared" si="28"/>
        <v/>
      </c>
      <c r="BT25" s="416" t="str">
        <f t="shared" si="15"/>
        <v/>
      </c>
      <c r="BU25" s="249" t="str">
        <f t="shared" si="29"/>
        <v/>
      </c>
      <c r="BV25" s="427"/>
      <c r="BW25" s="248">
        <v>14</v>
      </c>
      <c r="BX25" s="414" t="str">
        <f t="shared" si="16"/>
        <v/>
      </c>
      <c r="BY25" s="415" t="str">
        <f t="shared" si="30"/>
        <v/>
      </c>
      <c r="BZ25" s="416" t="str">
        <f t="shared" si="17"/>
        <v/>
      </c>
      <c r="CA25" s="249" t="str">
        <f t="shared" si="31"/>
        <v/>
      </c>
      <c r="CB25" s="427"/>
      <c r="CC25" s="248">
        <v>14</v>
      </c>
      <c r="CD25" s="414" t="str">
        <f t="shared" si="18"/>
        <v/>
      </c>
      <c r="CE25" s="415" t="str">
        <f t="shared" si="32"/>
        <v/>
      </c>
      <c r="CF25" s="416" t="str">
        <f t="shared" si="19"/>
        <v/>
      </c>
      <c r="CG25" s="249" t="str">
        <f t="shared" si="33"/>
        <v/>
      </c>
      <c r="CH25" s="241"/>
    </row>
    <row r="26" spans="1:86" s="240" customFormat="1" ht="13" x14ac:dyDescent="0.3">
      <c r="A26" s="247">
        <v>15</v>
      </c>
      <c r="B26" s="240" t="str">
        <f>IF('ادخال البيانات'!D32="","",'ادخال البيانات'!D32)</f>
        <v/>
      </c>
      <c r="C26" s="240" t="str">
        <f>IF(A26="","",'النسبة المئوية'!D30)</f>
        <v/>
      </c>
      <c r="D26" s="240" t="str">
        <f>IF(B26="","",'النسبة المئوية'!E30)</f>
        <v/>
      </c>
      <c r="E26" s="240" t="str">
        <f t="shared" si="35"/>
        <v/>
      </c>
      <c r="F26" s="240" t="str">
        <f>IFERROR(RANK(D26,$D$12:$D$113)+COUNTIF($D$12:D26,D26)-1,"")</f>
        <v/>
      </c>
      <c r="G26" s="247">
        <v>15</v>
      </c>
      <c r="H26" s="240" t="str">
        <f>IF('ادخال البيانات'!G32="","",'ادخال البيانات'!G32)</f>
        <v/>
      </c>
      <c r="I26" s="240" t="str">
        <f>'النسبة المئوية'!F30</f>
        <v/>
      </c>
      <c r="J26" s="240" t="str">
        <f>'النسبة المئوية'!G30</f>
        <v/>
      </c>
      <c r="K26" s="240" t="str">
        <f t="shared" si="0"/>
        <v/>
      </c>
      <c r="L26" s="240" t="str">
        <f>IFERROR(RANK(J26,$J$12:$J$113)+COUNTIF($J$12:J26,J26)-1,"")</f>
        <v/>
      </c>
      <c r="M26" s="247">
        <v>15</v>
      </c>
      <c r="N26" s="240" t="str">
        <f>IF('ادخال البيانات'!J32="","",'ادخال البيانات'!J32)</f>
        <v/>
      </c>
      <c r="O26" s="240" t="str">
        <f>'النسبة المئوية'!H30</f>
        <v/>
      </c>
      <c r="P26" s="240" t="str">
        <f>'النسبة المئوية'!I30</f>
        <v/>
      </c>
      <c r="Q26" s="240" t="str">
        <f t="shared" si="1"/>
        <v/>
      </c>
      <c r="R26" s="240" t="str">
        <f>IFERROR(RANK(P26,$P$12:$P$113)+COUNTIF($P$12:P26,P26)-1,"")</f>
        <v/>
      </c>
      <c r="S26" s="247">
        <v>15</v>
      </c>
      <c r="T26" s="240" t="str">
        <f>IF('ادخال البيانات'!M32="","",'ادخال البيانات'!M32)</f>
        <v/>
      </c>
      <c r="U26" s="240" t="str">
        <f>'النسبة المئوية'!J30</f>
        <v/>
      </c>
      <c r="V26" s="240" t="str">
        <f>'النسبة المئوية'!K30</f>
        <v/>
      </c>
      <c r="W26" s="240" t="str">
        <f t="shared" si="2"/>
        <v/>
      </c>
      <c r="X26" s="240" t="str">
        <f>IFERROR(RANK(V26,$V$12:$V$113)+COUNTIF($V$12:V26,V26)-1,"")</f>
        <v/>
      </c>
      <c r="Y26" s="247">
        <v>15</v>
      </c>
      <c r="Z26" s="240" t="str">
        <f>IF('ادخال البيانات'!P32="","",'ادخال البيانات'!P32)</f>
        <v/>
      </c>
      <c r="AA26" s="240" t="str">
        <f>'النسبة المئوية'!L30</f>
        <v/>
      </c>
      <c r="AB26" s="240" t="str">
        <f>'النسبة المئوية'!M30</f>
        <v/>
      </c>
      <c r="AC26" s="240" t="str">
        <f t="shared" si="3"/>
        <v/>
      </c>
      <c r="AD26" s="240" t="str">
        <f>IFERROR(RANK(AB26,$AB$12:$AB$113)+COUNTIF($AB$12:AB26,AB26)-1,"")</f>
        <v/>
      </c>
      <c r="AE26" s="247">
        <v>15</v>
      </c>
      <c r="AF26" s="240" t="str">
        <f>IF('ادخال البيانات'!S32="","",'ادخال البيانات'!S32)</f>
        <v/>
      </c>
      <c r="AG26" s="240" t="str">
        <f>'النسبة المئوية'!N30</f>
        <v/>
      </c>
      <c r="AH26" s="240" t="str">
        <f>'النسبة المئوية'!O30</f>
        <v/>
      </c>
      <c r="AI26" s="240" t="str">
        <f t="shared" si="4"/>
        <v/>
      </c>
      <c r="AJ26" s="240" t="str">
        <f>IFERROR(RANK(AH26,$AH$12:$AH$113)+COUNTIF($AH$12:AH26,AH26)-1,"")</f>
        <v/>
      </c>
      <c r="AK26" s="247">
        <v>15</v>
      </c>
      <c r="AL26" s="240" t="str">
        <f>IF('ادخال البيانات'!V32="","",'ادخال البيانات'!V32)</f>
        <v/>
      </c>
      <c r="AM26" s="240" t="str">
        <f>'النسبة المئوية'!P30</f>
        <v/>
      </c>
      <c r="AN26" s="240" t="str">
        <f>'النسبة المئوية'!Q30</f>
        <v/>
      </c>
      <c r="AO26" s="240" t="str">
        <f t="shared" si="5"/>
        <v/>
      </c>
      <c r="AP26" s="240" t="str">
        <f>IFERROR(RANK(AN26,$AN$12:$AN$113)+COUNTIF($AN$12:AN26,AN26)-1,"")</f>
        <v/>
      </c>
      <c r="AQ26" s="241"/>
      <c r="AR26" s="241"/>
      <c r="AS26" s="248">
        <v>15</v>
      </c>
      <c r="AT26" s="414" t="str">
        <f t="shared" si="6"/>
        <v/>
      </c>
      <c r="AU26" s="415" t="str">
        <f t="shared" si="20"/>
        <v/>
      </c>
      <c r="AV26" s="416" t="str">
        <f t="shared" si="7"/>
        <v/>
      </c>
      <c r="AW26" s="249" t="str">
        <f t="shared" si="21"/>
        <v/>
      </c>
      <c r="AX26" s="427"/>
      <c r="AY26" s="248">
        <v>15</v>
      </c>
      <c r="AZ26" s="414" t="str">
        <f t="shared" si="8"/>
        <v/>
      </c>
      <c r="BA26" s="415" t="str">
        <f t="shared" si="22"/>
        <v/>
      </c>
      <c r="BB26" s="416" t="str">
        <f t="shared" si="9"/>
        <v/>
      </c>
      <c r="BC26" s="249" t="str">
        <f t="shared" si="23"/>
        <v/>
      </c>
      <c r="BD26" s="427"/>
      <c r="BE26" s="249">
        <v>15</v>
      </c>
      <c r="BF26" s="414" t="str">
        <f t="shared" si="10"/>
        <v/>
      </c>
      <c r="BG26" s="415" t="str">
        <f t="shared" si="24"/>
        <v/>
      </c>
      <c r="BH26" s="416" t="str">
        <f t="shared" si="11"/>
        <v/>
      </c>
      <c r="BI26" s="249" t="str">
        <f t="shared" si="25"/>
        <v/>
      </c>
      <c r="BJ26" s="427"/>
      <c r="BK26" s="248">
        <v>15</v>
      </c>
      <c r="BL26" s="414" t="str">
        <f t="shared" si="12"/>
        <v/>
      </c>
      <c r="BM26" s="415" t="str">
        <f t="shared" si="26"/>
        <v/>
      </c>
      <c r="BN26" s="416" t="str">
        <f t="shared" si="13"/>
        <v/>
      </c>
      <c r="BO26" s="249" t="str">
        <f t="shared" si="27"/>
        <v/>
      </c>
      <c r="BP26" s="427"/>
      <c r="BQ26" s="248">
        <v>15</v>
      </c>
      <c r="BR26" s="414" t="str">
        <f t="shared" si="14"/>
        <v/>
      </c>
      <c r="BS26" s="415" t="str">
        <f t="shared" si="28"/>
        <v/>
      </c>
      <c r="BT26" s="416" t="str">
        <f t="shared" si="15"/>
        <v/>
      </c>
      <c r="BU26" s="249" t="str">
        <f t="shared" si="29"/>
        <v/>
      </c>
      <c r="BV26" s="427"/>
      <c r="BW26" s="248">
        <v>15</v>
      </c>
      <c r="BX26" s="414" t="str">
        <f t="shared" si="16"/>
        <v/>
      </c>
      <c r="BY26" s="415" t="str">
        <f t="shared" si="30"/>
        <v/>
      </c>
      <c r="BZ26" s="416" t="str">
        <f t="shared" si="17"/>
        <v/>
      </c>
      <c r="CA26" s="249" t="str">
        <f t="shared" si="31"/>
        <v/>
      </c>
      <c r="CB26" s="427"/>
      <c r="CC26" s="248">
        <v>15</v>
      </c>
      <c r="CD26" s="414" t="str">
        <f t="shared" si="18"/>
        <v/>
      </c>
      <c r="CE26" s="415" t="str">
        <f t="shared" si="32"/>
        <v/>
      </c>
      <c r="CF26" s="416" t="str">
        <f t="shared" si="19"/>
        <v/>
      </c>
      <c r="CG26" s="249" t="str">
        <f t="shared" si="33"/>
        <v/>
      </c>
      <c r="CH26" s="241"/>
    </row>
    <row r="27" spans="1:86" s="240" customFormat="1" ht="13" x14ac:dyDescent="0.3">
      <c r="A27" s="247">
        <v>16</v>
      </c>
      <c r="B27" s="240" t="str">
        <f>IF('ادخال البيانات'!D33="","",'ادخال البيانات'!D33)</f>
        <v/>
      </c>
      <c r="C27" s="240" t="str">
        <f>IF(A27="","",'النسبة المئوية'!D31)</f>
        <v/>
      </c>
      <c r="D27" s="240" t="str">
        <f>IF(B27="","",'النسبة المئوية'!E31)</f>
        <v/>
      </c>
      <c r="E27" s="240" t="str">
        <f t="shared" si="35"/>
        <v/>
      </c>
      <c r="F27" s="240" t="str">
        <f>IFERROR(RANK(D27,$D$12:$D$113)+COUNTIF($D$12:D27,D27)-1,"")</f>
        <v/>
      </c>
      <c r="G27" s="247">
        <v>16</v>
      </c>
      <c r="H27" s="240" t="str">
        <f>IF('ادخال البيانات'!G33="","",'ادخال البيانات'!G33)</f>
        <v/>
      </c>
      <c r="I27" s="240" t="str">
        <f>'النسبة المئوية'!F31</f>
        <v/>
      </c>
      <c r="J27" s="240" t="str">
        <f>'النسبة المئوية'!G31</f>
        <v/>
      </c>
      <c r="K27" s="240" t="str">
        <f t="shared" si="0"/>
        <v/>
      </c>
      <c r="L27" s="240" t="str">
        <f>IFERROR(RANK(J27,$J$12:$J$113)+COUNTIF($J$12:J27,J27)-1,"")</f>
        <v/>
      </c>
      <c r="M27" s="247">
        <v>16</v>
      </c>
      <c r="N27" s="240" t="str">
        <f>IF('ادخال البيانات'!J33="","",'ادخال البيانات'!J33)</f>
        <v/>
      </c>
      <c r="O27" s="240" t="str">
        <f>'النسبة المئوية'!H31</f>
        <v/>
      </c>
      <c r="P27" s="240" t="str">
        <f>'النسبة المئوية'!I31</f>
        <v/>
      </c>
      <c r="Q27" s="240" t="str">
        <f t="shared" si="1"/>
        <v/>
      </c>
      <c r="R27" s="240" t="str">
        <f>IFERROR(RANK(P27,$P$12:$P$113)+COUNTIF($P$12:P27,P27)-1,"")</f>
        <v/>
      </c>
      <c r="S27" s="247">
        <v>16</v>
      </c>
      <c r="T27" s="240" t="str">
        <f>IF('ادخال البيانات'!M33="","",'ادخال البيانات'!M33)</f>
        <v/>
      </c>
      <c r="U27" s="240" t="str">
        <f>'النسبة المئوية'!J31</f>
        <v/>
      </c>
      <c r="V27" s="240" t="str">
        <f>'النسبة المئوية'!K31</f>
        <v/>
      </c>
      <c r="W27" s="240" t="str">
        <f t="shared" si="2"/>
        <v/>
      </c>
      <c r="X27" s="240" t="str">
        <f>IFERROR(RANK(V27,$V$12:$V$113)+COUNTIF($V$12:V27,V27)-1,"")</f>
        <v/>
      </c>
      <c r="Y27" s="247">
        <v>16</v>
      </c>
      <c r="Z27" s="240" t="str">
        <f>IF('ادخال البيانات'!P33="","",'ادخال البيانات'!P33)</f>
        <v/>
      </c>
      <c r="AA27" s="240" t="str">
        <f>'النسبة المئوية'!L31</f>
        <v/>
      </c>
      <c r="AB27" s="240" t="str">
        <f>'النسبة المئوية'!M31</f>
        <v/>
      </c>
      <c r="AC27" s="240" t="str">
        <f t="shared" si="3"/>
        <v/>
      </c>
      <c r="AD27" s="240" t="str">
        <f>IFERROR(RANK(AB27,$AB$12:$AB$113)+COUNTIF($AB$12:AB27,AB27)-1,"")</f>
        <v/>
      </c>
      <c r="AE27" s="247">
        <v>16</v>
      </c>
      <c r="AF27" s="240" t="str">
        <f>IF('ادخال البيانات'!S33="","",'ادخال البيانات'!S33)</f>
        <v/>
      </c>
      <c r="AG27" s="240" t="str">
        <f>'النسبة المئوية'!N31</f>
        <v/>
      </c>
      <c r="AH27" s="240" t="str">
        <f>'النسبة المئوية'!O31</f>
        <v/>
      </c>
      <c r="AI27" s="240" t="str">
        <f t="shared" si="4"/>
        <v/>
      </c>
      <c r="AJ27" s="240" t="str">
        <f>IFERROR(RANK(AH27,$AH$12:$AH$113)+COUNTIF($AH$12:AH27,AH27)-1,"")</f>
        <v/>
      </c>
      <c r="AK27" s="247">
        <v>16</v>
      </c>
      <c r="AL27" s="240" t="str">
        <f>IF('ادخال البيانات'!V33="","",'ادخال البيانات'!V33)</f>
        <v/>
      </c>
      <c r="AM27" s="240" t="str">
        <f>'النسبة المئوية'!P31</f>
        <v/>
      </c>
      <c r="AN27" s="240" t="str">
        <f>'النسبة المئوية'!Q31</f>
        <v/>
      </c>
      <c r="AO27" s="240" t="str">
        <f t="shared" si="5"/>
        <v/>
      </c>
      <c r="AP27" s="240" t="str">
        <f>IFERROR(RANK(AN27,$AN$12:$AN$113)+COUNTIF($AN$12:AN27,AN27)-1,"")</f>
        <v/>
      </c>
      <c r="AQ27" s="241"/>
      <c r="AR27" s="241"/>
      <c r="AS27" s="248">
        <v>16</v>
      </c>
      <c r="AT27" s="414" t="str">
        <f t="shared" si="6"/>
        <v/>
      </c>
      <c r="AU27" s="415" t="str">
        <f t="shared" si="20"/>
        <v/>
      </c>
      <c r="AV27" s="416" t="str">
        <f t="shared" si="7"/>
        <v/>
      </c>
      <c r="AW27" s="249" t="str">
        <f t="shared" si="21"/>
        <v/>
      </c>
      <c r="AX27" s="427"/>
      <c r="AY27" s="248">
        <v>16</v>
      </c>
      <c r="AZ27" s="414" t="str">
        <f t="shared" si="8"/>
        <v/>
      </c>
      <c r="BA27" s="415" t="str">
        <f t="shared" si="22"/>
        <v/>
      </c>
      <c r="BB27" s="416" t="str">
        <f t="shared" si="9"/>
        <v/>
      </c>
      <c r="BC27" s="249" t="str">
        <f t="shared" si="23"/>
        <v/>
      </c>
      <c r="BD27" s="427"/>
      <c r="BE27" s="249">
        <v>16</v>
      </c>
      <c r="BF27" s="414" t="str">
        <f t="shared" si="10"/>
        <v/>
      </c>
      <c r="BG27" s="415" t="str">
        <f t="shared" si="24"/>
        <v/>
      </c>
      <c r="BH27" s="416" t="str">
        <f t="shared" si="11"/>
        <v/>
      </c>
      <c r="BI27" s="249" t="str">
        <f t="shared" si="25"/>
        <v/>
      </c>
      <c r="BJ27" s="427"/>
      <c r="BK27" s="248">
        <v>16</v>
      </c>
      <c r="BL27" s="414" t="str">
        <f t="shared" si="12"/>
        <v/>
      </c>
      <c r="BM27" s="415" t="str">
        <f t="shared" si="26"/>
        <v/>
      </c>
      <c r="BN27" s="416" t="str">
        <f t="shared" si="13"/>
        <v/>
      </c>
      <c r="BO27" s="249" t="str">
        <f t="shared" si="27"/>
        <v/>
      </c>
      <c r="BP27" s="427"/>
      <c r="BQ27" s="248">
        <v>16</v>
      </c>
      <c r="BR27" s="414" t="str">
        <f t="shared" si="14"/>
        <v/>
      </c>
      <c r="BS27" s="415" t="str">
        <f t="shared" si="28"/>
        <v/>
      </c>
      <c r="BT27" s="416" t="str">
        <f t="shared" si="15"/>
        <v/>
      </c>
      <c r="BU27" s="249" t="str">
        <f t="shared" si="29"/>
        <v/>
      </c>
      <c r="BV27" s="427"/>
      <c r="BW27" s="248">
        <v>16</v>
      </c>
      <c r="BX27" s="414" t="str">
        <f t="shared" si="16"/>
        <v/>
      </c>
      <c r="BY27" s="415" t="str">
        <f t="shared" si="30"/>
        <v/>
      </c>
      <c r="BZ27" s="416" t="str">
        <f t="shared" si="17"/>
        <v/>
      </c>
      <c r="CA27" s="249" t="str">
        <f t="shared" si="31"/>
        <v/>
      </c>
      <c r="CB27" s="427"/>
      <c r="CC27" s="248">
        <v>16</v>
      </c>
      <c r="CD27" s="414" t="str">
        <f t="shared" si="18"/>
        <v/>
      </c>
      <c r="CE27" s="415" t="str">
        <f t="shared" si="32"/>
        <v/>
      </c>
      <c r="CF27" s="416" t="str">
        <f t="shared" si="19"/>
        <v/>
      </c>
      <c r="CG27" s="249" t="str">
        <f t="shared" si="33"/>
        <v/>
      </c>
      <c r="CH27" s="241"/>
    </row>
    <row r="28" spans="1:86" s="240" customFormat="1" ht="13" x14ac:dyDescent="0.3">
      <c r="A28" s="247">
        <v>17</v>
      </c>
      <c r="B28" s="240" t="str">
        <f>IF('ادخال البيانات'!D34="","",'ادخال البيانات'!D34)</f>
        <v/>
      </c>
      <c r="C28" s="240" t="str">
        <f>IF(A28="","",'النسبة المئوية'!D32)</f>
        <v/>
      </c>
      <c r="D28" s="240" t="str">
        <f>IF(B28="","",'النسبة المئوية'!E32)</f>
        <v/>
      </c>
      <c r="E28" s="240" t="str">
        <f t="shared" si="35"/>
        <v/>
      </c>
      <c r="F28" s="240" t="str">
        <f>IFERROR(RANK(D28,$D$12:$D$113)+COUNTIF($D$12:D28,D28)-1,"")</f>
        <v/>
      </c>
      <c r="G28" s="247">
        <v>17</v>
      </c>
      <c r="H28" s="240" t="str">
        <f>IF('ادخال البيانات'!G34="","",'ادخال البيانات'!G34)</f>
        <v/>
      </c>
      <c r="I28" s="240" t="str">
        <f>'النسبة المئوية'!F32</f>
        <v/>
      </c>
      <c r="J28" s="240" t="str">
        <f>'النسبة المئوية'!G32</f>
        <v/>
      </c>
      <c r="K28" s="240" t="str">
        <f t="shared" si="0"/>
        <v/>
      </c>
      <c r="L28" s="240" t="str">
        <f>IFERROR(RANK(J28,$J$12:$J$113)+COUNTIF($J$12:J28,J28)-1,"")</f>
        <v/>
      </c>
      <c r="M28" s="247">
        <v>17</v>
      </c>
      <c r="N28" s="240" t="str">
        <f>IF('ادخال البيانات'!J34="","",'ادخال البيانات'!J34)</f>
        <v/>
      </c>
      <c r="O28" s="240" t="str">
        <f>'النسبة المئوية'!H32</f>
        <v/>
      </c>
      <c r="P28" s="240" t="str">
        <f>'النسبة المئوية'!I32</f>
        <v/>
      </c>
      <c r="Q28" s="240" t="str">
        <f t="shared" si="1"/>
        <v/>
      </c>
      <c r="R28" s="240" t="str">
        <f>IFERROR(RANK(P28,$P$12:$P$113)+COUNTIF($P$12:P28,P28)-1,"")</f>
        <v/>
      </c>
      <c r="S28" s="247">
        <v>17</v>
      </c>
      <c r="T28" s="240" t="str">
        <f>IF('ادخال البيانات'!M34="","",'ادخال البيانات'!M34)</f>
        <v/>
      </c>
      <c r="U28" s="240" t="str">
        <f>'النسبة المئوية'!J32</f>
        <v/>
      </c>
      <c r="V28" s="240" t="str">
        <f>'النسبة المئوية'!K32</f>
        <v/>
      </c>
      <c r="W28" s="240" t="str">
        <f t="shared" si="2"/>
        <v/>
      </c>
      <c r="X28" s="240" t="str">
        <f>IFERROR(RANK(V28,$V$12:$V$113)+COUNTIF($V$12:V28,V28)-1,"")</f>
        <v/>
      </c>
      <c r="Y28" s="247">
        <v>17</v>
      </c>
      <c r="Z28" s="240" t="str">
        <f>IF('ادخال البيانات'!P34="","",'ادخال البيانات'!P34)</f>
        <v/>
      </c>
      <c r="AA28" s="240" t="str">
        <f>'النسبة المئوية'!L32</f>
        <v/>
      </c>
      <c r="AB28" s="240" t="str">
        <f>'النسبة المئوية'!M32</f>
        <v/>
      </c>
      <c r="AC28" s="240" t="str">
        <f t="shared" si="3"/>
        <v/>
      </c>
      <c r="AD28" s="240" t="str">
        <f>IFERROR(RANK(AB28,$AB$12:$AB$113)+COUNTIF($AB$12:AB28,AB28)-1,"")</f>
        <v/>
      </c>
      <c r="AE28" s="247">
        <v>17</v>
      </c>
      <c r="AF28" s="240" t="str">
        <f>IF('ادخال البيانات'!S34="","",'ادخال البيانات'!S34)</f>
        <v/>
      </c>
      <c r="AG28" s="240" t="str">
        <f>'النسبة المئوية'!N32</f>
        <v/>
      </c>
      <c r="AH28" s="240" t="str">
        <f>'النسبة المئوية'!O32</f>
        <v/>
      </c>
      <c r="AI28" s="240" t="str">
        <f t="shared" si="4"/>
        <v/>
      </c>
      <c r="AJ28" s="240" t="str">
        <f>IFERROR(RANK(AH28,$AH$12:$AH$113)+COUNTIF($AH$12:AH28,AH28)-1,"")</f>
        <v/>
      </c>
      <c r="AK28" s="247">
        <v>17</v>
      </c>
      <c r="AL28" s="240" t="str">
        <f>IF('ادخال البيانات'!V34="","",'ادخال البيانات'!V34)</f>
        <v/>
      </c>
      <c r="AM28" s="240" t="str">
        <f>'النسبة المئوية'!P32</f>
        <v/>
      </c>
      <c r="AN28" s="240" t="str">
        <f>'النسبة المئوية'!Q32</f>
        <v/>
      </c>
      <c r="AO28" s="240" t="str">
        <f t="shared" si="5"/>
        <v/>
      </c>
      <c r="AP28" s="240" t="str">
        <f>IFERROR(RANK(AN28,$AN$12:$AN$113)+COUNTIF($AN$12:AN28,AN28)-1,"")</f>
        <v/>
      </c>
      <c r="AQ28" s="241"/>
      <c r="AR28" s="241"/>
      <c r="AS28" s="248">
        <v>17</v>
      </c>
      <c r="AT28" s="414" t="str">
        <f t="shared" si="6"/>
        <v/>
      </c>
      <c r="AU28" s="415" t="str">
        <f t="shared" si="20"/>
        <v/>
      </c>
      <c r="AV28" s="416" t="str">
        <f t="shared" si="7"/>
        <v/>
      </c>
      <c r="AW28" s="249" t="str">
        <f t="shared" si="21"/>
        <v/>
      </c>
      <c r="AX28" s="427"/>
      <c r="AY28" s="248">
        <v>17</v>
      </c>
      <c r="AZ28" s="414" t="str">
        <f t="shared" si="8"/>
        <v/>
      </c>
      <c r="BA28" s="415" t="str">
        <f t="shared" si="22"/>
        <v/>
      </c>
      <c r="BB28" s="416" t="str">
        <f t="shared" si="9"/>
        <v/>
      </c>
      <c r="BC28" s="249" t="str">
        <f t="shared" si="23"/>
        <v/>
      </c>
      <c r="BD28" s="427"/>
      <c r="BE28" s="249">
        <v>17</v>
      </c>
      <c r="BF28" s="414" t="str">
        <f t="shared" si="10"/>
        <v/>
      </c>
      <c r="BG28" s="415" t="str">
        <f t="shared" si="24"/>
        <v/>
      </c>
      <c r="BH28" s="416" t="str">
        <f t="shared" si="11"/>
        <v/>
      </c>
      <c r="BI28" s="249" t="str">
        <f t="shared" si="25"/>
        <v/>
      </c>
      <c r="BJ28" s="427"/>
      <c r="BK28" s="248">
        <v>17</v>
      </c>
      <c r="BL28" s="414" t="str">
        <f t="shared" si="12"/>
        <v/>
      </c>
      <c r="BM28" s="415" t="str">
        <f t="shared" si="26"/>
        <v/>
      </c>
      <c r="BN28" s="416" t="str">
        <f t="shared" si="13"/>
        <v/>
      </c>
      <c r="BO28" s="249" t="str">
        <f t="shared" si="27"/>
        <v/>
      </c>
      <c r="BP28" s="427"/>
      <c r="BQ28" s="248">
        <v>17</v>
      </c>
      <c r="BR28" s="414" t="str">
        <f t="shared" si="14"/>
        <v/>
      </c>
      <c r="BS28" s="415" t="str">
        <f t="shared" si="28"/>
        <v/>
      </c>
      <c r="BT28" s="416" t="str">
        <f t="shared" si="15"/>
        <v/>
      </c>
      <c r="BU28" s="249" t="str">
        <f t="shared" si="29"/>
        <v/>
      </c>
      <c r="BV28" s="427"/>
      <c r="BW28" s="248">
        <v>17</v>
      </c>
      <c r="BX28" s="414" t="str">
        <f t="shared" si="16"/>
        <v/>
      </c>
      <c r="BY28" s="415" t="str">
        <f t="shared" si="30"/>
        <v/>
      </c>
      <c r="BZ28" s="416" t="str">
        <f t="shared" si="17"/>
        <v/>
      </c>
      <c r="CA28" s="249" t="str">
        <f t="shared" si="31"/>
        <v/>
      </c>
      <c r="CB28" s="427"/>
      <c r="CC28" s="248">
        <v>17</v>
      </c>
      <c r="CD28" s="414" t="str">
        <f t="shared" si="18"/>
        <v/>
      </c>
      <c r="CE28" s="415" t="str">
        <f t="shared" si="32"/>
        <v/>
      </c>
      <c r="CF28" s="416" t="str">
        <f t="shared" si="19"/>
        <v/>
      </c>
      <c r="CG28" s="249" t="str">
        <f t="shared" si="33"/>
        <v/>
      </c>
      <c r="CH28" s="241"/>
    </row>
    <row r="29" spans="1:86" s="240" customFormat="1" ht="13" x14ac:dyDescent="0.3">
      <c r="A29" s="247">
        <v>18</v>
      </c>
      <c r="B29" s="240" t="str">
        <f>IF('ادخال البيانات'!D35="","",'ادخال البيانات'!D35)</f>
        <v/>
      </c>
      <c r="C29" s="240" t="str">
        <f>IF(A29="","",'النسبة المئوية'!D33)</f>
        <v/>
      </c>
      <c r="D29" s="240" t="str">
        <f>IF(B29="","",'النسبة المئوية'!E33)</f>
        <v/>
      </c>
      <c r="E29" s="240" t="str">
        <f t="shared" si="35"/>
        <v/>
      </c>
      <c r="F29" s="240" t="str">
        <f>IFERROR(RANK(D29,$D$12:$D$113)+COUNTIF($D$12:D29,D29)-1,"")</f>
        <v/>
      </c>
      <c r="G29" s="247">
        <v>18</v>
      </c>
      <c r="H29" s="240" t="str">
        <f>IF('ادخال البيانات'!G35="","",'ادخال البيانات'!G35)</f>
        <v/>
      </c>
      <c r="I29" s="240" t="str">
        <f>'النسبة المئوية'!F33</f>
        <v/>
      </c>
      <c r="J29" s="240" t="str">
        <f>'النسبة المئوية'!G33</f>
        <v/>
      </c>
      <c r="K29" s="240" t="str">
        <f t="shared" si="0"/>
        <v/>
      </c>
      <c r="L29" s="240" t="str">
        <f>IFERROR(RANK(J29,$J$12:$J$113)+COUNTIF($J$12:J29,J29)-1,"")</f>
        <v/>
      </c>
      <c r="M29" s="247">
        <v>18</v>
      </c>
      <c r="N29" s="240" t="str">
        <f>IF('ادخال البيانات'!J35="","",'ادخال البيانات'!J35)</f>
        <v/>
      </c>
      <c r="O29" s="240" t="str">
        <f>'النسبة المئوية'!H33</f>
        <v/>
      </c>
      <c r="P29" s="240" t="str">
        <f>'النسبة المئوية'!I33</f>
        <v/>
      </c>
      <c r="Q29" s="240" t="str">
        <f t="shared" si="1"/>
        <v/>
      </c>
      <c r="R29" s="240" t="str">
        <f>IFERROR(RANK(P29,$P$12:$P$113)+COUNTIF($P$12:P29,P29)-1,"")</f>
        <v/>
      </c>
      <c r="S29" s="247">
        <v>18</v>
      </c>
      <c r="T29" s="240" t="str">
        <f>IF('ادخال البيانات'!M35="","",'ادخال البيانات'!M35)</f>
        <v/>
      </c>
      <c r="U29" s="240" t="str">
        <f>'النسبة المئوية'!J33</f>
        <v/>
      </c>
      <c r="V29" s="240" t="str">
        <f>'النسبة المئوية'!K33</f>
        <v/>
      </c>
      <c r="W29" s="240" t="str">
        <f t="shared" si="2"/>
        <v/>
      </c>
      <c r="X29" s="240" t="str">
        <f>IFERROR(RANK(V29,$V$12:$V$113)+COUNTIF($V$12:V29,V29)-1,"")</f>
        <v/>
      </c>
      <c r="Y29" s="247">
        <v>18</v>
      </c>
      <c r="Z29" s="240" t="str">
        <f>IF('ادخال البيانات'!P35="","",'ادخال البيانات'!P35)</f>
        <v/>
      </c>
      <c r="AA29" s="240" t="str">
        <f>'النسبة المئوية'!L33</f>
        <v/>
      </c>
      <c r="AB29" s="240" t="str">
        <f>'النسبة المئوية'!M33</f>
        <v/>
      </c>
      <c r="AC29" s="240" t="str">
        <f t="shared" si="3"/>
        <v/>
      </c>
      <c r="AD29" s="240" t="str">
        <f>IFERROR(RANK(AB29,$AB$12:$AB$113)+COUNTIF($AB$12:AB29,AB29)-1,"")</f>
        <v/>
      </c>
      <c r="AE29" s="247">
        <v>18</v>
      </c>
      <c r="AF29" s="240" t="str">
        <f>IF('ادخال البيانات'!S35="","",'ادخال البيانات'!S35)</f>
        <v/>
      </c>
      <c r="AG29" s="240" t="str">
        <f>'النسبة المئوية'!N33</f>
        <v/>
      </c>
      <c r="AH29" s="240" t="str">
        <f>'النسبة المئوية'!O33</f>
        <v/>
      </c>
      <c r="AI29" s="240" t="str">
        <f t="shared" si="4"/>
        <v/>
      </c>
      <c r="AJ29" s="240" t="str">
        <f>IFERROR(RANK(AH29,$AH$12:$AH$113)+COUNTIF($AH$12:AH29,AH29)-1,"")</f>
        <v/>
      </c>
      <c r="AK29" s="247">
        <v>18</v>
      </c>
      <c r="AL29" s="240" t="str">
        <f>IF('ادخال البيانات'!V35="","",'ادخال البيانات'!V35)</f>
        <v/>
      </c>
      <c r="AM29" s="240" t="str">
        <f>'النسبة المئوية'!P33</f>
        <v/>
      </c>
      <c r="AN29" s="240" t="str">
        <f>'النسبة المئوية'!Q33</f>
        <v/>
      </c>
      <c r="AO29" s="240" t="str">
        <f t="shared" si="5"/>
        <v/>
      </c>
      <c r="AP29" s="240" t="str">
        <f>IFERROR(RANK(AN29,$AN$12:$AN$113)+COUNTIF($AN$12:AN29,AN29)-1,"")</f>
        <v/>
      </c>
      <c r="AQ29" s="241"/>
      <c r="AR29" s="241"/>
      <c r="AS29" s="248">
        <v>18</v>
      </c>
      <c r="AT29" s="414" t="str">
        <f t="shared" si="6"/>
        <v/>
      </c>
      <c r="AU29" s="415" t="str">
        <f t="shared" si="20"/>
        <v/>
      </c>
      <c r="AV29" s="416" t="str">
        <f t="shared" si="7"/>
        <v/>
      </c>
      <c r="AW29" s="249" t="str">
        <f t="shared" si="21"/>
        <v/>
      </c>
      <c r="AX29" s="427"/>
      <c r="AY29" s="248">
        <v>18</v>
      </c>
      <c r="AZ29" s="414" t="str">
        <f t="shared" si="8"/>
        <v/>
      </c>
      <c r="BA29" s="415" t="str">
        <f t="shared" si="22"/>
        <v/>
      </c>
      <c r="BB29" s="416" t="str">
        <f t="shared" si="9"/>
        <v/>
      </c>
      <c r="BC29" s="249" t="str">
        <f t="shared" si="23"/>
        <v/>
      </c>
      <c r="BD29" s="427"/>
      <c r="BE29" s="249">
        <v>18</v>
      </c>
      <c r="BF29" s="414" t="str">
        <f t="shared" si="10"/>
        <v/>
      </c>
      <c r="BG29" s="415" t="str">
        <f t="shared" si="24"/>
        <v/>
      </c>
      <c r="BH29" s="416" t="str">
        <f t="shared" si="11"/>
        <v/>
      </c>
      <c r="BI29" s="249" t="str">
        <f t="shared" si="25"/>
        <v/>
      </c>
      <c r="BJ29" s="427"/>
      <c r="BK29" s="248">
        <v>18</v>
      </c>
      <c r="BL29" s="414" t="str">
        <f t="shared" si="12"/>
        <v/>
      </c>
      <c r="BM29" s="415" t="str">
        <f t="shared" si="26"/>
        <v/>
      </c>
      <c r="BN29" s="416" t="str">
        <f t="shared" si="13"/>
        <v/>
      </c>
      <c r="BO29" s="249" t="str">
        <f t="shared" si="27"/>
        <v/>
      </c>
      <c r="BP29" s="427"/>
      <c r="BQ29" s="248">
        <v>18</v>
      </c>
      <c r="BR29" s="414" t="str">
        <f t="shared" si="14"/>
        <v/>
      </c>
      <c r="BS29" s="415" t="str">
        <f t="shared" si="28"/>
        <v/>
      </c>
      <c r="BT29" s="416" t="str">
        <f t="shared" si="15"/>
        <v/>
      </c>
      <c r="BU29" s="249" t="str">
        <f t="shared" si="29"/>
        <v/>
      </c>
      <c r="BV29" s="427"/>
      <c r="BW29" s="248">
        <v>18</v>
      </c>
      <c r="BX29" s="414" t="str">
        <f t="shared" si="16"/>
        <v/>
      </c>
      <c r="BY29" s="415" t="str">
        <f t="shared" si="30"/>
        <v/>
      </c>
      <c r="BZ29" s="416" t="str">
        <f t="shared" si="17"/>
        <v/>
      </c>
      <c r="CA29" s="249" t="str">
        <f t="shared" si="31"/>
        <v/>
      </c>
      <c r="CB29" s="427"/>
      <c r="CC29" s="248">
        <v>18</v>
      </c>
      <c r="CD29" s="414" t="str">
        <f t="shared" si="18"/>
        <v/>
      </c>
      <c r="CE29" s="415" t="str">
        <f t="shared" si="32"/>
        <v/>
      </c>
      <c r="CF29" s="416" t="str">
        <f t="shared" si="19"/>
        <v/>
      </c>
      <c r="CG29" s="249" t="str">
        <f t="shared" si="33"/>
        <v/>
      </c>
      <c r="CH29" s="241"/>
    </row>
    <row r="30" spans="1:86" s="240" customFormat="1" ht="13" x14ac:dyDescent="0.3">
      <c r="A30" s="247">
        <v>19</v>
      </c>
      <c r="B30" s="240" t="str">
        <f>IF('ادخال البيانات'!D36="","",'ادخال البيانات'!D36)</f>
        <v/>
      </c>
      <c r="C30" s="240" t="str">
        <f>IF(A30="","",'النسبة المئوية'!D34)</f>
        <v/>
      </c>
      <c r="D30" s="240" t="str">
        <f>IF(B30="","",'النسبة المئوية'!E34)</f>
        <v/>
      </c>
      <c r="E30" s="240" t="str">
        <f t="shared" si="35"/>
        <v/>
      </c>
      <c r="F30" s="240" t="str">
        <f>IFERROR(RANK(D30,$D$12:$D$113)+COUNTIF($D$12:D30,D30)-1,"")</f>
        <v/>
      </c>
      <c r="G30" s="247">
        <v>19</v>
      </c>
      <c r="H30" s="240" t="str">
        <f>IF('ادخال البيانات'!G36="","",'ادخال البيانات'!G36)</f>
        <v/>
      </c>
      <c r="I30" s="240" t="str">
        <f>'النسبة المئوية'!F34</f>
        <v/>
      </c>
      <c r="J30" s="240" t="str">
        <f>'النسبة المئوية'!G34</f>
        <v/>
      </c>
      <c r="K30" s="240" t="str">
        <f t="shared" si="0"/>
        <v/>
      </c>
      <c r="L30" s="240" t="str">
        <f>IFERROR(RANK(J30,$J$12:$J$113)+COUNTIF($J$12:J30,J30)-1,"")</f>
        <v/>
      </c>
      <c r="M30" s="247">
        <v>19</v>
      </c>
      <c r="N30" s="240" t="str">
        <f>IF('ادخال البيانات'!J36="","",'ادخال البيانات'!J36)</f>
        <v/>
      </c>
      <c r="O30" s="240" t="str">
        <f>'النسبة المئوية'!H34</f>
        <v/>
      </c>
      <c r="P30" s="240" t="str">
        <f>'النسبة المئوية'!I34</f>
        <v/>
      </c>
      <c r="Q30" s="240" t="str">
        <f t="shared" si="1"/>
        <v/>
      </c>
      <c r="R30" s="240" t="str">
        <f>IFERROR(RANK(P30,$P$12:$P$113)+COUNTIF($P$12:P30,P30)-1,"")</f>
        <v/>
      </c>
      <c r="S30" s="247">
        <v>19</v>
      </c>
      <c r="T30" s="240" t="str">
        <f>IF('ادخال البيانات'!M36="","",'ادخال البيانات'!M36)</f>
        <v/>
      </c>
      <c r="U30" s="240" t="str">
        <f>'النسبة المئوية'!J34</f>
        <v/>
      </c>
      <c r="V30" s="240" t="str">
        <f>'النسبة المئوية'!K34</f>
        <v/>
      </c>
      <c r="W30" s="240" t="str">
        <f t="shared" si="2"/>
        <v/>
      </c>
      <c r="X30" s="240" t="str">
        <f>IFERROR(RANK(V30,$V$12:$V$113)+COUNTIF($V$12:V30,V30)-1,"")</f>
        <v/>
      </c>
      <c r="Y30" s="247">
        <v>19</v>
      </c>
      <c r="Z30" s="240" t="str">
        <f>IF('ادخال البيانات'!P36="","",'ادخال البيانات'!P36)</f>
        <v/>
      </c>
      <c r="AA30" s="240" t="str">
        <f>'النسبة المئوية'!L34</f>
        <v/>
      </c>
      <c r="AB30" s="240" t="str">
        <f>'النسبة المئوية'!M34</f>
        <v/>
      </c>
      <c r="AC30" s="240" t="str">
        <f t="shared" si="3"/>
        <v/>
      </c>
      <c r="AD30" s="240" t="str">
        <f>IFERROR(RANK(AB30,$AB$12:$AB$113)+COUNTIF($AB$12:AB30,AB30)-1,"")</f>
        <v/>
      </c>
      <c r="AE30" s="247">
        <v>19</v>
      </c>
      <c r="AF30" s="240" t="str">
        <f>IF('ادخال البيانات'!S36="","",'ادخال البيانات'!S36)</f>
        <v/>
      </c>
      <c r="AG30" s="240" t="str">
        <f>'النسبة المئوية'!N34</f>
        <v/>
      </c>
      <c r="AH30" s="240" t="str">
        <f>'النسبة المئوية'!O34</f>
        <v/>
      </c>
      <c r="AI30" s="240" t="str">
        <f t="shared" si="4"/>
        <v/>
      </c>
      <c r="AJ30" s="240" t="str">
        <f>IFERROR(RANK(AH30,$AH$12:$AH$113)+COUNTIF($AH$12:AH30,AH30)-1,"")</f>
        <v/>
      </c>
      <c r="AK30" s="247">
        <v>19</v>
      </c>
      <c r="AL30" s="240" t="str">
        <f>IF('ادخال البيانات'!V36="","",'ادخال البيانات'!V36)</f>
        <v/>
      </c>
      <c r="AM30" s="240" t="str">
        <f>'النسبة المئوية'!P34</f>
        <v/>
      </c>
      <c r="AN30" s="240" t="str">
        <f>'النسبة المئوية'!Q34</f>
        <v/>
      </c>
      <c r="AO30" s="240" t="str">
        <f t="shared" si="5"/>
        <v/>
      </c>
      <c r="AP30" s="240" t="str">
        <f>IFERROR(RANK(AN30,$AN$12:$AN$113)+COUNTIF($AN$12:AN30,AN30)-1,"")</f>
        <v/>
      </c>
      <c r="AQ30" s="241"/>
      <c r="AR30" s="241"/>
      <c r="AS30" s="248">
        <v>19</v>
      </c>
      <c r="AT30" s="414" t="str">
        <f t="shared" si="6"/>
        <v/>
      </c>
      <c r="AU30" s="415" t="str">
        <f t="shared" si="20"/>
        <v/>
      </c>
      <c r="AV30" s="416" t="str">
        <f t="shared" si="7"/>
        <v/>
      </c>
      <c r="AW30" s="249" t="str">
        <f t="shared" si="21"/>
        <v/>
      </c>
      <c r="AX30" s="427"/>
      <c r="AY30" s="248">
        <v>19</v>
      </c>
      <c r="AZ30" s="414" t="str">
        <f t="shared" si="8"/>
        <v/>
      </c>
      <c r="BA30" s="415" t="str">
        <f t="shared" si="22"/>
        <v/>
      </c>
      <c r="BB30" s="416" t="str">
        <f t="shared" si="9"/>
        <v/>
      </c>
      <c r="BC30" s="249" t="str">
        <f t="shared" si="23"/>
        <v/>
      </c>
      <c r="BD30" s="427"/>
      <c r="BE30" s="249">
        <v>19</v>
      </c>
      <c r="BF30" s="414" t="str">
        <f t="shared" si="10"/>
        <v/>
      </c>
      <c r="BG30" s="415" t="str">
        <f t="shared" si="24"/>
        <v/>
      </c>
      <c r="BH30" s="416" t="str">
        <f t="shared" si="11"/>
        <v/>
      </c>
      <c r="BI30" s="249" t="str">
        <f t="shared" si="25"/>
        <v/>
      </c>
      <c r="BJ30" s="427"/>
      <c r="BK30" s="248">
        <v>19</v>
      </c>
      <c r="BL30" s="414" t="str">
        <f t="shared" si="12"/>
        <v/>
      </c>
      <c r="BM30" s="415" t="str">
        <f t="shared" si="26"/>
        <v/>
      </c>
      <c r="BN30" s="416" t="str">
        <f t="shared" si="13"/>
        <v/>
      </c>
      <c r="BO30" s="249" t="str">
        <f t="shared" si="27"/>
        <v/>
      </c>
      <c r="BP30" s="427"/>
      <c r="BQ30" s="248">
        <v>19</v>
      </c>
      <c r="BR30" s="414" t="str">
        <f t="shared" si="14"/>
        <v/>
      </c>
      <c r="BS30" s="415" t="str">
        <f t="shared" si="28"/>
        <v/>
      </c>
      <c r="BT30" s="416" t="str">
        <f t="shared" si="15"/>
        <v/>
      </c>
      <c r="BU30" s="249" t="str">
        <f t="shared" si="29"/>
        <v/>
      </c>
      <c r="BV30" s="427"/>
      <c r="BW30" s="248">
        <v>19</v>
      </c>
      <c r="BX30" s="414" t="str">
        <f t="shared" si="16"/>
        <v/>
      </c>
      <c r="BY30" s="415" t="str">
        <f t="shared" si="30"/>
        <v/>
      </c>
      <c r="BZ30" s="416" t="str">
        <f t="shared" si="17"/>
        <v/>
      </c>
      <c r="CA30" s="249" t="str">
        <f t="shared" si="31"/>
        <v/>
      </c>
      <c r="CB30" s="427"/>
      <c r="CC30" s="248">
        <v>19</v>
      </c>
      <c r="CD30" s="414" t="str">
        <f t="shared" si="18"/>
        <v/>
      </c>
      <c r="CE30" s="415" t="str">
        <f t="shared" si="32"/>
        <v/>
      </c>
      <c r="CF30" s="416" t="str">
        <f t="shared" si="19"/>
        <v/>
      </c>
      <c r="CG30" s="249" t="str">
        <f t="shared" si="33"/>
        <v/>
      </c>
      <c r="CH30" s="241"/>
    </row>
    <row r="31" spans="1:86" s="240" customFormat="1" ht="13" x14ac:dyDescent="0.3">
      <c r="A31" s="247">
        <v>20</v>
      </c>
      <c r="B31" s="240" t="str">
        <f>IF('ادخال البيانات'!D37="","",'ادخال البيانات'!D37)</f>
        <v/>
      </c>
      <c r="C31" s="240" t="str">
        <f>IF(A31="","",'النسبة المئوية'!D35)</f>
        <v/>
      </c>
      <c r="D31" s="240" t="str">
        <f>IF(B31="","",'النسبة المئوية'!E35)</f>
        <v/>
      </c>
      <c r="E31" s="240" t="str">
        <f t="shared" si="35"/>
        <v/>
      </c>
      <c r="F31" s="240" t="str">
        <f>IFERROR(RANK(D31,$D$12:$D$113)+COUNTIF($D$12:D31,D31)-1,"")</f>
        <v/>
      </c>
      <c r="G31" s="247">
        <v>20</v>
      </c>
      <c r="H31" s="240" t="str">
        <f>IF('ادخال البيانات'!G37="","",'ادخال البيانات'!G37)</f>
        <v/>
      </c>
      <c r="I31" s="240" t="str">
        <f>'النسبة المئوية'!F35</f>
        <v/>
      </c>
      <c r="J31" s="240" t="str">
        <f>'النسبة المئوية'!G35</f>
        <v/>
      </c>
      <c r="K31" s="240" t="str">
        <f t="shared" si="0"/>
        <v/>
      </c>
      <c r="L31" s="240" t="str">
        <f>IFERROR(RANK(J31,$J$12:$J$113)+COUNTIF($J$12:J31,J31)-1,"")</f>
        <v/>
      </c>
      <c r="M31" s="247">
        <v>20</v>
      </c>
      <c r="N31" s="240" t="str">
        <f>IF('ادخال البيانات'!J37="","",'ادخال البيانات'!J37)</f>
        <v/>
      </c>
      <c r="O31" s="240" t="str">
        <f>'النسبة المئوية'!H35</f>
        <v/>
      </c>
      <c r="P31" s="240" t="str">
        <f>'النسبة المئوية'!I35</f>
        <v/>
      </c>
      <c r="Q31" s="240" t="str">
        <f t="shared" si="1"/>
        <v/>
      </c>
      <c r="R31" s="240" t="str">
        <f>IFERROR(RANK(P31,$P$12:$P$113)+COUNTIF($P$12:P31,P31)-1,"")</f>
        <v/>
      </c>
      <c r="S31" s="247">
        <v>20</v>
      </c>
      <c r="T31" s="240" t="str">
        <f>IF('ادخال البيانات'!M37="","",'ادخال البيانات'!M37)</f>
        <v/>
      </c>
      <c r="U31" s="240" t="str">
        <f>'النسبة المئوية'!J35</f>
        <v/>
      </c>
      <c r="V31" s="240" t="str">
        <f>'النسبة المئوية'!K35</f>
        <v/>
      </c>
      <c r="W31" s="240" t="str">
        <f t="shared" si="2"/>
        <v/>
      </c>
      <c r="X31" s="240" t="str">
        <f>IFERROR(RANK(V31,$V$12:$V$113)+COUNTIF($V$12:V31,V31)-1,"")</f>
        <v/>
      </c>
      <c r="Y31" s="247">
        <v>20</v>
      </c>
      <c r="Z31" s="240" t="str">
        <f>IF('ادخال البيانات'!P37="","",'ادخال البيانات'!P37)</f>
        <v/>
      </c>
      <c r="AA31" s="240" t="str">
        <f>'النسبة المئوية'!L35</f>
        <v/>
      </c>
      <c r="AB31" s="240" t="str">
        <f>'النسبة المئوية'!M35</f>
        <v/>
      </c>
      <c r="AC31" s="240" t="str">
        <f t="shared" si="3"/>
        <v/>
      </c>
      <c r="AD31" s="240" t="str">
        <f>IFERROR(RANK(AB31,$AB$12:$AB$113)+COUNTIF($AB$12:AB31,AB31)-1,"")</f>
        <v/>
      </c>
      <c r="AE31" s="247">
        <v>20</v>
      </c>
      <c r="AF31" s="240" t="str">
        <f>IF('ادخال البيانات'!S37="","",'ادخال البيانات'!S37)</f>
        <v/>
      </c>
      <c r="AG31" s="240" t="str">
        <f>'النسبة المئوية'!N35</f>
        <v/>
      </c>
      <c r="AH31" s="240" t="str">
        <f>'النسبة المئوية'!O35</f>
        <v/>
      </c>
      <c r="AI31" s="240" t="str">
        <f t="shared" si="4"/>
        <v/>
      </c>
      <c r="AJ31" s="240" t="str">
        <f>IFERROR(RANK(AH31,$AH$12:$AH$113)+COUNTIF($AH$12:AH31,AH31)-1,"")</f>
        <v/>
      </c>
      <c r="AK31" s="247">
        <v>20</v>
      </c>
      <c r="AL31" s="240" t="str">
        <f>IF('ادخال البيانات'!V37="","",'ادخال البيانات'!V37)</f>
        <v/>
      </c>
      <c r="AM31" s="240" t="str">
        <f>'النسبة المئوية'!P35</f>
        <v/>
      </c>
      <c r="AN31" s="240" t="str">
        <f>'النسبة المئوية'!Q35</f>
        <v/>
      </c>
      <c r="AO31" s="240" t="str">
        <f t="shared" si="5"/>
        <v/>
      </c>
      <c r="AP31" s="240" t="str">
        <f>IFERROR(RANK(AN31,$AN$12:$AN$113)+COUNTIF($AN$12:AN31,AN31)-1,"")</f>
        <v/>
      </c>
      <c r="AQ31" s="241"/>
      <c r="AR31" s="241"/>
      <c r="AS31" s="248">
        <v>20</v>
      </c>
      <c r="AT31" s="414" t="str">
        <f t="shared" si="6"/>
        <v/>
      </c>
      <c r="AU31" s="415" t="str">
        <f t="shared" si="20"/>
        <v/>
      </c>
      <c r="AV31" s="416" t="str">
        <f t="shared" si="7"/>
        <v/>
      </c>
      <c r="AW31" s="249" t="str">
        <f t="shared" si="21"/>
        <v/>
      </c>
      <c r="AX31" s="427"/>
      <c r="AY31" s="248">
        <v>20</v>
      </c>
      <c r="AZ31" s="414" t="str">
        <f t="shared" si="8"/>
        <v/>
      </c>
      <c r="BA31" s="415" t="str">
        <f t="shared" si="22"/>
        <v/>
      </c>
      <c r="BB31" s="416" t="str">
        <f t="shared" si="9"/>
        <v/>
      </c>
      <c r="BC31" s="249" t="str">
        <f t="shared" si="23"/>
        <v/>
      </c>
      <c r="BD31" s="427"/>
      <c r="BE31" s="249">
        <v>20</v>
      </c>
      <c r="BF31" s="414" t="str">
        <f t="shared" si="10"/>
        <v/>
      </c>
      <c r="BG31" s="415" t="str">
        <f t="shared" si="24"/>
        <v/>
      </c>
      <c r="BH31" s="416" t="str">
        <f t="shared" si="11"/>
        <v/>
      </c>
      <c r="BI31" s="249" t="str">
        <f t="shared" si="25"/>
        <v/>
      </c>
      <c r="BJ31" s="427"/>
      <c r="BK31" s="248">
        <v>20</v>
      </c>
      <c r="BL31" s="414" t="str">
        <f t="shared" si="12"/>
        <v/>
      </c>
      <c r="BM31" s="415" t="str">
        <f t="shared" si="26"/>
        <v/>
      </c>
      <c r="BN31" s="416" t="str">
        <f t="shared" si="13"/>
        <v/>
      </c>
      <c r="BO31" s="249" t="str">
        <f t="shared" si="27"/>
        <v/>
      </c>
      <c r="BP31" s="427"/>
      <c r="BQ31" s="248">
        <v>20</v>
      </c>
      <c r="BR31" s="414" t="str">
        <f t="shared" si="14"/>
        <v/>
      </c>
      <c r="BS31" s="415" t="str">
        <f t="shared" si="28"/>
        <v/>
      </c>
      <c r="BT31" s="416" t="str">
        <f t="shared" si="15"/>
        <v/>
      </c>
      <c r="BU31" s="249" t="str">
        <f t="shared" si="29"/>
        <v/>
      </c>
      <c r="BV31" s="427"/>
      <c r="BW31" s="248">
        <v>20</v>
      </c>
      <c r="BX31" s="414" t="str">
        <f t="shared" si="16"/>
        <v/>
      </c>
      <c r="BY31" s="415" t="str">
        <f t="shared" si="30"/>
        <v/>
      </c>
      <c r="BZ31" s="416" t="str">
        <f t="shared" si="17"/>
        <v/>
      </c>
      <c r="CA31" s="249" t="str">
        <f t="shared" si="31"/>
        <v/>
      </c>
      <c r="CB31" s="427"/>
      <c r="CC31" s="248">
        <v>20</v>
      </c>
      <c r="CD31" s="414" t="str">
        <f t="shared" si="18"/>
        <v/>
      </c>
      <c r="CE31" s="415" t="str">
        <f t="shared" si="32"/>
        <v/>
      </c>
      <c r="CF31" s="416" t="str">
        <f t="shared" si="19"/>
        <v/>
      </c>
      <c r="CG31" s="249" t="str">
        <f t="shared" si="33"/>
        <v/>
      </c>
      <c r="CH31" s="241"/>
    </row>
    <row r="32" spans="1:86" s="240" customFormat="1" ht="13" x14ac:dyDescent="0.3">
      <c r="A32" s="247">
        <v>21</v>
      </c>
      <c r="B32" s="240" t="str">
        <f>IF('ادخال البيانات'!D38="","",'ادخال البيانات'!D38)</f>
        <v/>
      </c>
      <c r="C32" s="240" t="str">
        <f>IF(A32="","",'النسبة المئوية'!D36)</f>
        <v/>
      </c>
      <c r="D32" s="240" t="str">
        <f>IF(B32="","",'النسبة المئوية'!E36)</f>
        <v/>
      </c>
      <c r="E32" s="240" t="str">
        <f t="shared" si="35"/>
        <v/>
      </c>
      <c r="F32" s="240" t="str">
        <f>IFERROR(RANK(D32,$D$12:$D$113)+COUNTIF($D$12:D32,D32)-1,"")</f>
        <v/>
      </c>
      <c r="G32" s="247">
        <v>21</v>
      </c>
      <c r="H32" s="240" t="str">
        <f>IF('ادخال البيانات'!G38="","",'ادخال البيانات'!G38)</f>
        <v/>
      </c>
      <c r="I32" s="240" t="str">
        <f>'النسبة المئوية'!F36</f>
        <v/>
      </c>
      <c r="J32" s="240" t="str">
        <f>'النسبة المئوية'!G36</f>
        <v/>
      </c>
      <c r="K32" s="240" t="str">
        <f t="shared" si="0"/>
        <v/>
      </c>
      <c r="L32" s="240" t="str">
        <f>IFERROR(RANK(J32,$J$12:$J$113)+COUNTIF($J$12:J32,J32)-1,"")</f>
        <v/>
      </c>
      <c r="M32" s="247">
        <v>21</v>
      </c>
      <c r="N32" s="240" t="str">
        <f>IF('ادخال البيانات'!J38="","",'ادخال البيانات'!J38)</f>
        <v/>
      </c>
      <c r="O32" s="240" t="str">
        <f>'النسبة المئوية'!H36</f>
        <v/>
      </c>
      <c r="P32" s="240" t="str">
        <f>'النسبة المئوية'!I36</f>
        <v/>
      </c>
      <c r="Q32" s="240" t="str">
        <f t="shared" si="1"/>
        <v/>
      </c>
      <c r="R32" s="240" t="str">
        <f>IFERROR(RANK(P32,$P$12:$P$113)+COUNTIF($P$12:P32,P32)-1,"")</f>
        <v/>
      </c>
      <c r="S32" s="247">
        <v>21</v>
      </c>
      <c r="T32" s="240" t="str">
        <f>IF('ادخال البيانات'!M38="","",'ادخال البيانات'!M38)</f>
        <v/>
      </c>
      <c r="U32" s="240" t="str">
        <f>'النسبة المئوية'!J36</f>
        <v/>
      </c>
      <c r="V32" s="240" t="str">
        <f>'النسبة المئوية'!K36</f>
        <v/>
      </c>
      <c r="W32" s="240" t="str">
        <f t="shared" si="2"/>
        <v/>
      </c>
      <c r="X32" s="240" t="str">
        <f>IFERROR(RANK(V32,$V$12:$V$113)+COUNTIF($V$12:V32,V32)-1,"")</f>
        <v/>
      </c>
      <c r="Y32" s="247">
        <v>21</v>
      </c>
      <c r="Z32" s="240" t="str">
        <f>IF('ادخال البيانات'!P38="","",'ادخال البيانات'!P38)</f>
        <v/>
      </c>
      <c r="AA32" s="240" t="str">
        <f>'النسبة المئوية'!L36</f>
        <v/>
      </c>
      <c r="AB32" s="240" t="str">
        <f>'النسبة المئوية'!M36</f>
        <v/>
      </c>
      <c r="AC32" s="240" t="str">
        <f t="shared" si="3"/>
        <v/>
      </c>
      <c r="AD32" s="240" t="str">
        <f>IFERROR(RANK(AB32,$AB$12:$AB$113)+COUNTIF($AB$12:AB32,AB32)-1,"")</f>
        <v/>
      </c>
      <c r="AE32" s="247">
        <v>21</v>
      </c>
      <c r="AF32" s="240" t="str">
        <f>IF('ادخال البيانات'!S38="","",'ادخال البيانات'!S38)</f>
        <v/>
      </c>
      <c r="AG32" s="240" t="str">
        <f>'النسبة المئوية'!N36</f>
        <v/>
      </c>
      <c r="AH32" s="240" t="str">
        <f>'النسبة المئوية'!O36</f>
        <v/>
      </c>
      <c r="AI32" s="240" t="str">
        <f t="shared" si="4"/>
        <v/>
      </c>
      <c r="AJ32" s="240" t="str">
        <f>IFERROR(RANK(AH32,$AH$12:$AH$113)+COUNTIF($AH$12:AH32,AH32)-1,"")</f>
        <v/>
      </c>
      <c r="AK32" s="247">
        <v>21</v>
      </c>
      <c r="AL32" s="240" t="str">
        <f>IF('ادخال البيانات'!V38="","",'ادخال البيانات'!V38)</f>
        <v/>
      </c>
      <c r="AM32" s="240" t="str">
        <f>'النسبة المئوية'!P36</f>
        <v/>
      </c>
      <c r="AN32" s="240" t="str">
        <f>'النسبة المئوية'!Q36</f>
        <v/>
      </c>
      <c r="AO32" s="240" t="str">
        <f t="shared" si="5"/>
        <v/>
      </c>
      <c r="AP32" s="240" t="str">
        <f>IFERROR(RANK(AN32,$AN$12:$AN$113)+COUNTIF($AN$12:AN32,AN32)-1,"")</f>
        <v/>
      </c>
      <c r="AQ32" s="241"/>
      <c r="AR32" s="241"/>
      <c r="AS32" s="248">
        <v>21</v>
      </c>
      <c r="AT32" s="414" t="str">
        <f t="shared" si="6"/>
        <v/>
      </c>
      <c r="AU32" s="415" t="str">
        <f t="shared" si="20"/>
        <v/>
      </c>
      <c r="AV32" s="416" t="str">
        <f t="shared" si="7"/>
        <v/>
      </c>
      <c r="AW32" s="249" t="str">
        <f t="shared" si="21"/>
        <v/>
      </c>
      <c r="AX32" s="427"/>
      <c r="AY32" s="248">
        <v>21</v>
      </c>
      <c r="AZ32" s="414" t="str">
        <f t="shared" si="8"/>
        <v/>
      </c>
      <c r="BA32" s="415" t="str">
        <f t="shared" si="22"/>
        <v/>
      </c>
      <c r="BB32" s="416" t="str">
        <f t="shared" si="9"/>
        <v/>
      </c>
      <c r="BC32" s="249" t="str">
        <f t="shared" si="23"/>
        <v/>
      </c>
      <c r="BD32" s="427"/>
      <c r="BE32" s="249">
        <v>21</v>
      </c>
      <c r="BF32" s="414" t="str">
        <f t="shared" si="10"/>
        <v/>
      </c>
      <c r="BG32" s="415" t="str">
        <f t="shared" si="24"/>
        <v/>
      </c>
      <c r="BH32" s="416" t="str">
        <f t="shared" si="11"/>
        <v/>
      </c>
      <c r="BI32" s="249" t="str">
        <f t="shared" si="25"/>
        <v/>
      </c>
      <c r="BJ32" s="427"/>
      <c r="BK32" s="248">
        <v>21</v>
      </c>
      <c r="BL32" s="414" t="str">
        <f t="shared" si="12"/>
        <v/>
      </c>
      <c r="BM32" s="415" t="str">
        <f t="shared" si="26"/>
        <v/>
      </c>
      <c r="BN32" s="416" t="str">
        <f t="shared" si="13"/>
        <v/>
      </c>
      <c r="BO32" s="249" t="str">
        <f t="shared" si="27"/>
        <v/>
      </c>
      <c r="BP32" s="427"/>
      <c r="BQ32" s="248">
        <v>21</v>
      </c>
      <c r="BR32" s="414" t="str">
        <f t="shared" si="14"/>
        <v/>
      </c>
      <c r="BS32" s="415" t="str">
        <f t="shared" si="28"/>
        <v/>
      </c>
      <c r="BT32" s="416" t="str">
        <f t="shared" si="15"/>
        <v/>
      </c>
      <c r="BU32" s="249" t="str">
        <f t="shared" si="29"/>
        <v/>
      </c>
      <c r="BV32" s="427"/>
      <c r="BW32" s="248">
        <v>21</v>
      </c>
      <c r="BX32" s="414" t="str">
        <f t="shared" si="16"/>
        <v/>
      </c>
      <c r="BY32" s="415" t="str">
        <f t="shared" si="30"/>
        <v/>
      </c>
      <c r="BZ32" s="416" t="str">
        <f t="shared" si="17"/>
        <v/>
      </c>
      <c r="CA32" s="249" t="str">
        <f t="shared" si="31"/>
        <v/>
      </c>
      <c r="CB32" s="427"/>
      <c r="CC32" s="248">
        <v>21</v>
      </c>
      <c r="CD32" s="414" t="str">
        <f t="shared" si="18"/>
        <v/>
      </c>
      <c r="CE32" s="415" t="str">
        <f t="shared" si="32"/>
        <v/>
      </c>
      <c r="CF32" s="416" t="str">
        <f t="shared" si="19"/>
        <v/>
      </c>
      <c r="CG32" s="249" t="str">
        <f t="shared" si="33"/>
        <v/>
      </c>
      <c r="CH32" s="241"/>
    </row>
    <row r="33" spans="1:86" s="240" customFormat="1" ht="13" x14ac:dyDescent="0.3">
      <c r="A33" s="247">
        <v>22</v>
      </c>
      <c r="B33" s="240" t="str">
        <f>IF('ادخال البيانات'!D39="","",'ادخال البيانات'!D39)</f>
        <v/>
      </c>
      <c r="C33" s="240" t="str">
        <f>IF(A33="","",'النسبة المئوية'!D37)</f>
        <v/>
      </c>
      <c r="D33" s="240" t="str">
        <f>IF(B33="","",'النسبة المئوية'!E37)</f>
        <v/>
      </c>
      <c r="E33" s="240" t="str">
        <f t="shared" si="35"/>
        <v/>
      </c>
      <c r="F33" s="240" t="str">
        <f>IFERROR(RANK(D33,$D$12:$D$113)+COUNTIF($D$12:D33,D33)-1,"")</f>
        <v/>
      </c>
      <c r="G33" s="247">
        <v>22</v>
      </c>
      <c r="H33" s="240" t="str">
        <f>IF('ادخال البيانات'!G39="","",'ادخال البيانات'!G39)</f>
        <v/>
      </c>
      <c r="I33" s="240" t="str">
        <f>'النسبة المئوية'!F37</f>
        <v/>
      </c>
      <c r="J33" s="240" t="str">
        <f>'النسبة المئوية'!G37</f>
        <v/>
      </c>
      <c r="K33" s="240" t="str">
        <f t="shared" si="0"/>
        <v/>
      </c>
      <c r="L33" s="240" t="str">
        <f>IFERROR(RANK(J33,$J$12:$J$113)+COUNTIF($J$12:J33,J33)-1,"")</f>
        <v/>
      </c>
      <c r="M33" s="247">
        <v>22</v>
      </c>
      <c r="N33" s="240" t="str">
        <f>IF('ادخال البيانات'!J39="","",'ادخال البيانات'!J39)</f>
        <v/>
      </c>
      <c r="O33" s="240" t="str">
        <f>'النسبة المئوية'!H37</f>
        <v/>
      </c>
      <c r="P33" s="240" t="str">
        <f>'النسبة المئوية'!I37</f>
        <v/>
      </c>
      <c r="Q33" s="240" t="str">
        <f t="shared" si="1"/>
        <v/>
      </c>
      <c r="R33" s="240" t="str">
        <f>IFERROR(RANK(P33,$P$12:$P$113)+COUNTIF($P$12:P33,P33)-1,"")</f>
        <v/>
      </c>
      <c r="S33" s="247">
        <v>22</v>
      </c>
      <c r="T33" s="240" t="str">
        <f>IF('ادخال البيانات'!M39="","",'ادخال البيانات'!M39)</f>
        <v/>
      </c>
      <c r="U33" s="240" t="str">
        <f>'النسبة المئوية'!J37</f>
        <v/>
      </c>
      <c r="V33" s="240" t="str">
        <f>'النسبة المئوية'!K37</f>
        <v/>
      </c>
      <c r="W33" s="240" t="str">
        <f t="shared" si="2"/>
        <v/>
      </c>
      <c r="X33" s="240" t="str">
        <f>IFERROR(RANK(V33,$V$12:$V$113)+COUNTIF($V$12:V33,V33)-1,"")</f>
        <v/>
      </c>
      <c r="Y33" s="247">
        <v>22</v>
      </c>
      <c r="Z33" s="240" t="str">
        <f>IF('ادخال البيانات'!P39="","",'ادخال البيانات'!P39)</f>
        <v/>
      </c>
      <c r="AA33" s="240" t="str">
        <f>'النسبة المئوية'!L37</f>
        <v/>
      </c>
      <c r="AB33" s="240" t="str">
        <f>'النسبة المئوية'!M37</f>
        <v/>
      </c>
      <c r="AC33" s="240" t="str">
        <f t="shared" si="3"/>
        <v/>
      </c>
      <c r="AD33" s="240" t="str">
        <f>IFERROR(RANK(AB33,$AB$12:$AB$113)+COUNTIF($AB$12:AB33,AB33)-1,"")</f>
        <v/>
      </c>
      <c r="AE33" s="247">
        <v>22</v>
      </c>
      <c r="AF33" s="240" t="str">
        <f>IF('ادخال البيانات'!S39="","",'ادخال البيانات'!S39)</f>
        <v/>
      </c>
      <c r="AG33" s="240" t="str">
        <f>'النسبة المئوية'!N37</f>
        <v/>
      </c>
      <c r="AH33" s="240" t="str">
        <f>'النسبة المئوية'!O37</f>
        <v/>
      </c>
      <c r="AI33" s="240" t="str">
        <f t="shared" si="4"/>
        <v/>
      </c>
      <c r="AJ33" s="240" t="str">
        <f>IFERROR(RANK(AH33,$AH$12:$AH$113)+COUNTIF($AH$12:AH33,AH33)-1,"")</f>
        <v/>
      </c>
      <c r="AK33" s="247">
        <v>22</v>
      </c>
      <c r="AL33" s="240" t="str">
        <f>IF('ادخال البيانات'!V39="","",'ادخال البيانات'!V39)</f>
        <v/>
      </c>
      <c r="AM33" s="240" t="str">
        <f>'النسبة المئوية'!P37</f>
        <v/>
      </c>
      <c r="AN33" s="240" t="str">
        <f>'النسبة المئوية'!Q37</f>
        <v/>
      </c>
      <c r="AO33" s="240" t="str">
        <f t="shared" si="5"/>
        <v/>
      </c>
      <c r="AP33" s="240" t="str">
        <f>IFERROR(RANK(AN33,$AN$12:$AN$113)+COUNTIF($AN$12:AN33,AN33)-1,"")</f>
        <v/>
      </c>
      <c r="AQ33" s="241"/>
      <c r="AR33" s="241"/>
      <c r="AS33" s="248">
        <v>22</v>
      </c>
      <c r="AT33" s="414" t="str">
        <f t="shared" si="6"/>
        <v/>
      </c>
      <c r="AU33" s="415" t="str">
        <f t="shared" si="20"/>
        <v/>
      </c>
      <c r="AV33" s="416" t="str">
        <f t="shared" si="7"/>
        <v/>
      </c>
      <c r="AW33" s="249" t="str">
        <f t="shared" si="21"/>
        <v/>
      </c>
      <c r="AX33" s="427"/>
      <c r="AY33" s="248">
        <v>22</v>
      </c>
      <c r="AZ33" s="414" t="str">
        <f t="shared" si="8"/>
        <v/>
      </c>
      <c r="BA33" s="415" t="str">
        <f t="shared" si="22"/>
        <v/>
      </c>
      <c r="BB33" s="416" t="str">
        <f t="shared" si="9"/>
        <v/>
      </c>
      <c r="BC33" s="249" t="str">
        <f t="shared" si="23"/>
        <v/>
      </c>
      <c r="BD33" s="427"/>
      <c r="BE33" s="249">
        <v>22</v>
      </c>
      <c r="BF33" s="414" t="str">
        <f t="shared" si="10"/>
        <v/>
      </c>
      <c r="BG33" s="415" t="str">
        <f t="shared" si="24"/>
        <v/>
      </c>
      <c r="BH33" s="416" t="str">
        <f t="shared" si="11"/>
        <v/>
      </c>
      <c r="BI33" s="249" t="str">
        <f t="shared" si="25"/>
        <v/>
      </c>
      <c r="BJ33" s="427"/>
      <c r="BK33" s="248">
        <v>22</v>
      </c>
      <c r="BL33" s="414" t="str">
        <f t="shared" si="12"/>
        <v/>
      </c>
      <c r="BM33" s="415" t="str">
        <f t="shared" si="26"/>
        <v/>
      </c>
      <c r="BN33" s="416" t="str">
        <f t="shared" si="13"/>
        <v/>
      </c>
      <c r="BO33" s="249" t="str">
        <f t="shared" si="27"/>
        <v/>
      </c>
      <c r="BP33" s="427"/>
      <c r="BQ33" s="248">
        <v>22</v>
      </c>
      <c r="BR33" s="414" t="str">
        <f t="shared" si="14"/>
        <v/>
      </c>
      <c r="BS33" s="415" t="str">
        <f t="shared" si="28"/>
        <v/>
      </c>
      <c r="BT33" s="416" t="str">
        <f t="shared" si="15"/>
        <v/>
      </c>
      <c r="BU33" s="249" t="str">
        <f t="shared" si="29"/>
        <v/>
      </c>
      <c r="BV33" s="427"/>
      <c r="BW33" s="248">
        <v>22</v>
      </c>
      <c r="BX33" s="414" t="str">
        <f t="shared" si="16"/>
        <v/>
      </c>
      <c r="BY33" s="415" t="str">
        <f t="shared" si="30"/>
        <v/>
      </c>
      <c r="BZ33" s="416" t="str">
        <f t="shared" si="17"/>
        <v/>
      </c>
      <c r="CA33" s="249" t="str">
        <f t="shared" si="31"/>
        <v/>
      </c>
      <c r="CB33" s="427"/>
      <c r="CC33" s="248">
        <v>22</v>
      </c>
      <c r="CD33" s="414" t="str">
        <f t="shared" si="18"/>
        <v/>
      </c>
      <c r="CE33" s="415" t="str">
        <f t="shared" si="32"/>
        <v/>
      </c>
      <c r="CF33" s="416" t="str">
        <f t="shared" si="19"/>
        <v/>
      </c>
      <c r="CG33" s="249" t="str">
        <f t="shared" si="33"/>
        <v/>
      </c>
      <c r="CH33" s="241"/>
    </row>
    <row r="34" spans="1:86" s="240" customFormat="1" ht="13" x14ac:dyDescent="0.3">
      <c r="A34" s="247">
        <v>23</v>
      </c>
      <c r="B34" s="240" t="str">
        <f>IF('ادخال البيانات'!D40="","",'ادخال البيانات'!D40)</f>
        <v/>
      </c>
      <c r="C34" s="240" t="str">
        <f>IF(A34="","",'النسبة المئوية'!D38)</f>
        <v/>
      </c>
      <c r="D34" s="240" t="str">
        <f>IF(B34="","",'النسبة المئوية'!E38)</f>
        <v/>
      </c>
      <c r="E34" s="240" t="str">
        <f t="shared" si="35"/>
        <v/>
      </c>
      <c r="F34" s="240" t="str">
        <f>IFERROR(RANK(D34,$D$12:$D$113)+COUNTIF($D$12:D34,D34)-1,"")</f>
        <v/>
      </c>
      <c r="G34" s="247">
        <v>23</v>
      </c>
      <c r="H34" s="240" t="str">
        <f>IF('ادخال البيانات'!G40="","",'ادخال البيانات'!G40)</f>
        <v/>
      </c>
      <c r="I34" s="240" t="str">
        <f>'النسبة المئوية'!F38</f>
        <v/>
      </c>
      <c r="J34" s="240" t="str">
        <f>'النسبة المئوية'!G38</f>
        <v/>
      </c>
      <c r="K34" s="240" t="str">
        <f t="shared" si="0"/>
        <v/>
      </c>
      <c r="L34" s="240" t="str">
        <f>IFERROR(RANK(J34,$J$12:$J$113)+COUNTIF($J$12:J34,J34)-1,"")</f>
        <v/>
      </c>
      <c r="M34" s="247">
        <v>23</v>
      </c>
      <c r="N34" s="240" t="str">
        <f>IF('ادخال البيانات'!J40="","",'ادخال البيانات'!J40)</f>
        <v/>
      </c>
      <c r="O34" s="240" t="str">
        <f>'النسبة المئوية'!H38</f>
        <v/>
      </c>
      <c r="P34" s="240" t="str">
        <f>'النسبة المئوية'!I38</f>
        <v/>
      </c>
      <c r="Q34" s="240" t="str">
        <f t="shared" si="1"/>
        <v/>
      </c>
      <c r="R34" s="240" t="str">
        <f>IFERROR(RANK(P34,$P$12:$P$113)+COUNTIF($P$12:P34,P34)-1,"")</f>
        <v/>
      </c>
      <c r="S34" s="247">
        <v>23</v>
      </c>
      <c r="T34" s="240" t="str">
        <f>IF('ادخال البيانات'!M40="","",'ادخال البيانات'!M40)</f>
        <v/>
      </c>
      <c r="U34" s="240" t="str">
        <f>'النسبة المئوية'!J38</f>
        <v/>
      </c>
      <c r="V34" s="240" t="str">
        <f>'النسبة المئوية'!K38</f>
        <v/>
      </c>
      <c r="W34" s="240" t="str">
        <f t="shared" si="2"/>
        <v/>
      </c>
      <c r="X34" s="240" t="str">
        <f>IFERROR(RANK(V34,$V$12:$V$113)+COUNTIF($V$12:V34,V34)-1,"")</f>
        <v/>
      </c>
      <c r="Y34" s="247">
        <v>23</v>
      </c>
      <c r="Z34" s="240" t="str">
        <f>IF('ادخال البيانات'!P40="","",'ادخال البيانات'!P40)</f>
        <v/>
      </c>
      <c r="AA34" s="240" t="str">
        <f>'النسبة المئوية'!L38</f>
        <v/>
      </c>
      <c r="AB34" s="240" t="str">
        <f>'النسبة المئوية'!M38</f>
        <v/>
      </c>
      <c r="AC34" s="240" t="str">
        <f t="shared" si="3"/>
        <v/>
      </c>
      <c r="AD34" s="240" t="str">
        <f>IFERROR(RANK(AB34,$AB$12:$AB$113)+COUNTIF($AB$12:AB34,AB34)-1,"")</f>
        <v/>
      </c>
      <c r="AE34" s="247">
        <v>23</v>
      </c>
      <c r="AF34" s="240" t="str">
        <f>IF('ادخال البيانات'!S40="","",'ادخال البيانات'!S40)</f>
        <v/>
      </c>
      <c r="AG34" s="240" t="str">
        <f>'النسبة المئوية'!N38</f>
        <v/>
      </c>
      <c r="AH34" s="240" t="str">
        <f>'النسبة المئوية'!O38</f>
        <v/>
      </c>
      <c r="AI34" s="240" t="str">
        <f t="shared" si="4"/>
        <v/>
      </c>
      <c r="AJ34" s="240" t="str">
        <f>IFERROR(RANK(AH34,$AH$12:$AH$113)+COUNTIF($AH$12:AH34,AH34)-1,"")</f>
        <v/>
      </c>
      <c r="AK34" s="247">
        <v>23</v>
      </c>
      <c r="AL34" s="240" t="str">
        <f>IF('ادخال البيانات'!V40="","",'ادخال البيانات'!V40)</f>
        <v/>
      </c>
      <c r="AM34" s="240" t="str">
        <f>'النسبة المئوية'!P38</f>
        <v/>
      </c>
      <c r="AN34" s="240" t="str">
        <f>'النسبة المئوية'!Q38</f>
        <v/>
      </c>
      <c r="AO34" s="240" t="str">
        <f t="shared" si="5"/>
        <v/>
      </c>
      <c r="AP34" s="240" t="str">
        <f>IFERROR(RANK(AN34,$AN$12:$AN$113)+COUNTIF($AN$12:AN34,AN34)-1,"")</f>
        <v/>
      </c>
      <c r="AQ34" s="241"/>
      <c r="AR34" s="241"/>
      <c r="AS34" s="248">
        <v>23</v>
      </c>
      <c r="AT34" s="414" t="str">
        <f t="shared" si="6"/>
        <v/>
      </c>
      <c r="AU34" s="415" t="str">
        <f t="shared" si="20"/>
        <v/>
      </c>
      <c r="AV34" s="416" t="str">
        <f t="shared" si="7"/>
        <v/>
      </c>
      <c r="AW34" s="249" t="str">
        <f t="shared" si="21"/>
        <v/>
      </c>
      <c r="AX34" s="427"/>
      <c r="AY34" s="248">
        <v>23</v>
      </c>
      <c r="AZ34" s="414" t="str">
        <f t="shared" si="8"/>
        <v/>
      </c>
      <c r="BA34" s="415" t="str">
        <f t="shared" si="22"/>
        <v/>
      </c>
      <c r="BB34" s="416" t="str">
        <f t="shared" si="9"/>
        <v/>
      </c>
      <c r="BC34" s="249" t="str">
        <f t="shared" si="23"/>
        <v/>
      </c>
      <c r="BD34" s="427"/>
      <c r="BE34" s="249">
        <v>23</v>
      </c>
      <c r="BF34" s="414" t="str">
        <f t="shared" si="10"/>
        <v/>
      </c>
      <c r="BG34" s="415" t="str">
        <f t="shared" si="24"/>
        <v/>
      </c>
      <c r="BH34" s="416" t="str">
        <f t="shared" si="11"/>
        <v/>
      </c>
      <c r="BI34" s="249" t="str">
        <f t="shared" si="25"/>
        <v/>
      </c>
      <c r="BJ34" s="427"/>
      <c r="BK34" s="248">
        <v>23</v>
      </c>
      <c r="BL34" s="414" t="str">
        <f t="shared" si="12"/>
        <v/>
      </c>
      <c r="BM34" s="415" t="str">
        <f t="shared" si="26"/>
        <v/>
      </c>
      <c r="BN34" s="416" t="str">
        <f t="shared" si="13"/>
        <v/>
      </c>
      <c r="BO34" s="249" t="str">
        <f t="shared" si="27"/>
        <v/>
      </c>
      <c r="BP34" s="427"/>
      <c r="BQ34" s="248">
        <v>23</v>
      </c>
      <c r="BR34" s="414" t="str">
        <f t="shared" si="14"/>
        <v/>
      </c>
      <c r="BS34" s="415" t="str">
        <f t="shared" si="28"/>
        <v/>
      </c>
      <c r="BT34" s="416" t="str">
        <f t="shared" si="15"/>
        <v/>
      </c>
      <c r="BU34" s="249" t="str">
        <f t="shared" si="29"/>
        <v/>
      </c>
      <c r="BV34" s="427"/>
      <c r="BW34" s="248">
        <v>23</v>
      </c>
      <c r="BX34" s="414" t="str">
        <f t="shared" si="16"/>
        <v/>
      </c>
      <c r="BY34" s="415" t="str">
        <f t="shared" si="30"/>
        <v/>
      </c>
      <c r="BZ34" s="416" t="str">
        <f t="shared" si="17"/>
        <v/>
      </c>
      <c r="CA34" s="249" t="str">
        <f t="shared" si="31"/>
        <v/>
      </c>
      <c r="CB34" s="427"/>
      <c r="CC34" s="248">
        <v>23</v>
      </c>
      <c r="CD34" s="414" t="str">
        <f t="shared" si="18"/>
        <v/>
      </c>
      <c r="CE34" s="415" t="str">
        <f t="shared" si="32"/>
        <v/>
      </c>
      <c r="CF34" s="416" t="str">
        <f t="shared" si="19"/>
        <v/>
      </c>
      <c r="CG34" s="249" t="str">
        <f t="shared" si="33"/>
        <v/>
      </c>
      <c r="CH34" s="241"/>
    </row>
    <row r="35" spans="1:86" s="240" customFormat="1" ht="13" x14ac:dyDescent="0.3">
      <c r="A35" s="247">
        <v>24</v>
      </c>
      <c r="B35" s="240" t="str">
        <f>IF('ادخال البيانات'!D41="","",'ادخال البيانات'!D41)</f>
        <v/>
      </c>
      <c r="C35" s="240" t="str">
        <f>IF(A35="","",'النسبة المئوية'!D39)</f>
        <v/>
      </c>
      <c r="D35" s="240" t="str">
        <f>IF(B35="","",'النسبة المئوية'!E39)</f>
        <v/>
      </c>
      <c r="E35" s="240" t="str">
        <f t="shared" si="35"/>
        <v/>
      </c>
      <c r="F35" s="240" t="str">
        <f>IFERROR(RANK(D35,$D$12:$D$113)+COUNTIF($D$12:D35,D35)-1,"")</f>
        <v/>
      </c>
      <c r="G35" s="247">
        <v>24</v>
      </c>
      <c r="H35" s="240" t="str">
        <f>IF('ادخال البيانات'!G41="","",'ادخال البيانات'!G41)</f>
        <v/>
      </c>
      <c r="I35" s="240" t="str">
        <f>'النسبة المئوية'!F39</f>
        <v/>
      </c>
      <c r="J35" s="240" t="str">
        <f>'النسبة المئوية'!G39</f>
        <v/>
      </c>
      <c r="K35" s="240" t="str">
        <f t="shared" si="0"/>
        <v/>
      </c>
      <c r="L35" s="240" t="str">
        <f>IFERROR(RANK(J35,$J$12:$J$113)+COUNTIF($J$12:J35,J35)-1,"")</f>
        <v/>
      </c>
      <c r="M35" s="247">
        <v>24</v>
      </c>
      <c r="N35" s="240" t="str">
        <f>IF('ادخال البيانات'!J41="","",'ادخال البيانات'!J41)</f>
        <v/>
      </c>
      <c r="O35" s="240" t="str">
        <f>'النسبة المئوية'!H39</f>
        <v/>
      </c>
      <c r="P35" s="240" t="str">
        <f>'النسبة المئوية'!I39</f>
        <v/>
      </c>
      <c r="Q35" s="240" t="str">
        <f t="shared" si="1"/>
        <v/>
      </c>
      <c r="R35" s="240" t="str">
        <f>IFERROR(RANK(P35,$P$12:$P$113)+COUNTIF($P$12:P35,P35)-1,"")</f>
        <v/>
      </c>
      <c r="S35" s="247">
        <v>24</v>
      </c>
      <c r="T35" s="240" t="str">
        <f>IF('ادخال البيانات'!M41="","",'ادخال البيانات'!M41)</f>
        <v/>
      </c>
      <c r="U35" s="240" t="str">
        <f>'النسبة المئوية'!J39</f>
        <v/>
      </c>
      <c r="V35" s="240" t="str">
        <f>'النسبة المئوية'!K39</f>
        <v/>
      </c>
      <c r="W35" s="240" t="str">
        <f t="shared" si="2"/>
        <v/>
      </c>
      <c r="X35" s="240" t="str">
        <f>IFERROR(RANK(V35,$V$12:$V$113)+COUNTIF($V$12:V35,V35)-1,"")</f>
        <v/>
      </c>
      <c r="Y35" s="247">
        <v>24</v>
      </c>
      <c r="Z35" s="240" t="str">
        <f>IF('ادخال البيانات'!P41="","",'ادخال البيانات'!P41)</f>
        <v/>
      </c>
      <c r="AA35" s="240" t="str">
        <f>'النسبة المئوية'!L39</f>
        <v/>
      </c>
      <c r="AB35" s="240" t="str">
        <f>'النسبة المئوية'!M39</f>
        <v/>
      </c>
      <c r="AC35" s="240" t="str">
        <f t="shared" si="3"/>
        <v/>
      </c>
      <c r="AD35" s="240" t="str">
        <f>IFERROR(RANK(AB35,$AB$12:$AB$113)+COUNTIF($AB$12:AB35,AB35)-1,"")</f>
        <v/>
      </c>
      <c r="AE35" s="247">
        <v>24</v>
      </c>
      <c r="AF35" s="240" t="str">
        <f>IF('ادخال البيانات'!S41="","",'ادخال البيانات'!S41)</f>
        <v/>
      </c>
      <c r="AG35" s="240" t="str">
        <f>'النسبة المئوية'!N39</f>
        <v/>
      </c>
      <c r="AH35" s="240" t="str">
        <f>'النسبة المئوية'!O39</f>
        <v/>
      </c>
      <c r="AI35" s="240" t="str">
        <f t="shared" si="4"/>
        <v/>
      </c>
      <c r="AJ35" s="240" t="str">
        <f>IFERROR(RANK(AH35,$AH$12:$AH$113)+COUNTIF($AH$12:AH35,AH35)-1,"")</f>
        <v/>
      </c>
      <c r="AK35" s="247">
        <v>24</v>
      </c>
      <c r="AL35" s="240" t="str">
        <f>IF('ادخال البيانات'!V41="","",'ادخال البيانات'!V41)</f>
        <v/>
      </c>
      <c r="AM35" s="240" t="str">
        <f>'النسبة المئوية'!P39</f>
        <v/>
      </c>
      <c r="AN35" s="240" t="str">
        <f>'النسبة المئوية'!Q39</f>
        <v/>
      </c>
      <c r="AO35" s="240" t="str">
        <f t="shared" si="5"/>
        <v/>
      </c>
      <c r="AP35" s="240" t="str">
        <f>IFERROR(RANK(AN35,$AN$12:$AN$113)+COUNTIF($AN$12:AN35,AN35)-1,"")</f>
        <v/>
      </c>
      <c r="AQ35" s="241"/>
      <c r="AR35" s="241"/>
      <c r="AS35" s="248">
        <v>24</v>
      </c>
      <c r="AT35" s="414" t="str">
        <f t="shared" si="6"/>
        <v/>
      </c>
      <c r="AU35" s="415" t="str">
        <f t="shared" si="20"/>
        <v/>
      </c>
      <c r="AV35" s="416" t="str">
        <f t="shared" si="7"/>
        <v/>
      </c>
      <c r="AW35" s="249" t="str">
        <f t="shared" si="21"/>
        <v/>
      </c>
      <c r="AX35" s="427"/>
      <c r="AY35" s="248">
        <v>24</v>
      </c>
      <c r="AZ35" s="414" t="str">
        <f t="shared" si="8"/>
        <v/>
      </c>
      <c r="BA35" s="415" t="str">
        <f t="shared" si="22"/>
        <v/>
      </c>
      <c r="BB35" s="416" t="str">
        <f t="shared" si="9"/>
        <v/>
      </c>
      <c r="BC35" s="249" t="str">
        <f t="shared" si="23"/>
        <v/>
      </c>
      <c r="BD35" s="427"/>
      <c r="BE35" s="249">
        <v>24</v>
      </c>
      <c r="BF35" s="414" t="str">
        <f t="shared" si="10"/>
        <v/>
      </c>
      <c r="BG35" s="415" t="str">
        <f t="shared" si="24"/>
        <v/>
      </c>
      <c r="BH35" s="416" t="str">
        <f t="shared" si="11"/>
        <v/>
      </c>
      <c r="BI35" s="249" t="str">
        <f t="shared" si="25"/>
        <v/>
      </c>
      <c r="BJ35" s="427"/>
      <c r="BK35" s="248">
        <v>24</v>
      </c>
      <c r="BL35" s="414" t="str">
        <f t="shared" si="12"/>
        <v/>
      </c>
      <c r="BM35" s="415" t="str">
        <f t="shared" si="26"/>
        <v/>
      </c>
      <c r="BN35" s="416" t="str">
        <f t="shared" si="13"/>
        <v/>
      </c>
      <c r="BO35" s="249" t="str">
        <f t="shared" si="27"/>
        <v/>
      </c>
      <c r="BP35" s="427"/>
      <c r="BQ35" s="248">
        <v>24</v>
      </c>
      <c r="BR35" s="414" t="str">
        <f t="shared" si="14"/>
        <v/>
      </c>
      <c r="BS35" s="415" t="str">
        <f t="shared" si="28"/>
        <v/>
      </c>
      <c r="BT35" s="416" t="str">
        <f t="shared" si="15"/>
        <v/>
      </c>
      <c r="BU35" s="249" t="str">
        <f t="shared" si="29"/>
        <v/>
      </c>
      <c r="BV35" s="427"/>
      <c r="BW35" s="248">
        <v>24</v>
      </c>
      <c r="BX35" s="414" t="str">
        <f t="shared" si="16"/>
        <v/>
      </c>
      <c r="BY35" s="415" t="str">
        <f t="shared" si="30"/>
        <v/>
      </c>
      <c r="BZ35" s="416" t="str">
        <f t="shared" si="17"/>
        <v/>
      </c>
      <c r="CA35" s="249" t="str">
        <f t="shared" si="31"/>
        <v/>
      </c>
      <c r="CB35" s="427"/>
      <c r="CC35" s="248">
        <v>24</v>
      </c>
      <c r="CD35" s="414" t="str">
        <f t="shared" si="18"/>
        <v/>
      </c>
      <c r="CE35" s="415" t="str">
        <f t="shared" si="32"/>
        <v/>
      </c>
      <c r="CF35" s="416" t="str">
        <f t="shared" si="19"/>
        <v/>
      </c>
      <c r="CG35" s="249" t="str">
        <f t="shared" si="33"/>
        <v/>
      </c>
      <c r="CH35" s="241"/>
    </row>
    <row r="36" spans="1:86" s="240" customFormat="1" ht="13" x14ac:dyDescent="0.3">
      <c r="A36" s="247">
        <v>25</v>
      </c>
      <c r="B36" s="240" t="str">
        <f>IF('ادخال البيانات'!D42="","",'ادخال البيانات'!D42)</f>
        <v/>
      </c>
      <c r="C36" s="240" t="str">
        <f>IF(A36="","",'النسبة المئوية'!D40)</f>
        <v/>
      </c>
      <c r="D36" s="240" t="str">
        <f>IF(B36="","",'النسبة المئوية'!E40)</f>
        <v/>
      </c>
      <c r="E36" s="240" t="str">
        <f t="shared" si="35"/>
        <v/>
      </c>
      <c r="F36" s="240" t="str">
        <f>IFERROR(RANK(D36,$D$12:$D$113)+COUNTIF($D$12:D36,D36)-1,"")</f>
        <v/>
      </c>
      <c r="G36" s="247">
        <v>25</v>
      </c>
      <c r="H36" s="240" t="str">
        <f>IF('ادخال البيانات'!G42="","",'ادخال البيانات'!G42)</f>
        <v/>
      </c>
      <c r="I36" s="240" t="str">
        <f>'النسبة المئوية'!F40</f>
        <v/>
      </c>
      <c r="J36" s="240" t="str">
        <f>'النسبة المئوية'!G40</f>
        <v/>
      </c>
      <c r="K36" s="240" t="str">
        <f t="shared" si="0"/>
        <v/>
      </c>
      <c r="L36" s="240" t="str">
        <f>IFERROR(RANK(J36,$J$12:$J$113)+COUNTIF($J$12:J36,J36)-1,"")</f>
        <v/>
      </c>
      <c r="M36" s="247">
        <v>25</v>
      </c>
      <c r="N36" s="240" t="str">
        <f>IF('ادخال البيانات'!J42="","",'ادخال البيانات'!J42)</f>
        <v/>
      </c>
      <c r="O36" s="240" t="str">
        <f>'النسبة المئوية'!H40</f>
        <v/>
      </c>
      <c r="P36" s="240" t="str">
        <f>'النسبة المئوية'!I40</f>
        <v/>
      </c>
      <c r="Q36" s="240" t="str">
        <f t="shared" si="1"/>
        <v/>
      </c>
      <c r="R36" s="240" t="str">
        <f>IFERROR(RANK(P36,$P$12:$P$113)+COUNTIF($P$12:P36,P36)-1,"")</f>
        <v/>
      </c>
      <c r="S36" s="247">
        <v>25</v>
      </c>
      <c r="T36" s="240" t="str">
        <f>IF('ادخال البيانات'!M42="","",'ادخال البيانات'!M42)</f>
        <v/>
      </c>
      <c r="U36" s="240" t="str">
        <f>'النسبة المئوية'!J40</f>
        <v/>
      </c>
      <c r="V36" s="240" t="str">
        <f>'النسبة المئوية'!K40</f>
        <v/>
      </c>
      <c r="W36" s="240" t="str">
        <f t="shared" si="2"/>
        <v/>
      </c>
      <c r="X36" s="240" t="str">
        <f>IFERROR(RANK(V36,$V$12:$V$113)+COUNTIF($V$12:V36,V36)-1,"")</f>
        <v/>
      </c>
      <c r="Y36" s="247">
        <v>25</v>
      </c>
      <c r="Z36" s="240" t="str">
        <f>IF('ادخال البيانات'!P42="","",'ادخال البيانات'!P42)</f>
        <v/>
      </c>
      <c r="AA36" s="240" t="str">
        <f>'النسبة المئوية'!L40</f>
        <v/>
      </c>
      <c r="AB36" s="240" t="str">
        <f>'النسبة المئوية'!M40</f>
        <v/>
      </c>
      <c r="AC36" s="240" t="str">
        <f t="shared" si="3"/>
        <v/>
      </c>
      <c r="AD36" s="240" t="str">
        <f>IFERROR(RANK(AB36,$AB$12:$AB$113)+COUNTIF($AB$12:AB36,AB36)-1,"")</f>
        <v/>
      </c>
      <c r="AE36" s="247">
        <v>25</v>
      </c>
      <c r="AF36" s="240" t="str">
        <f>IF('ادخال البيانات'!S42="","",'ادخال البيانات'!S42)</f>
        <v/>
      </c>
      <c r="AG36" s="240" t="str">
        <f>'النسبة المئوية'!N40</f>
        <v/>
      </c>
      <c r="AH36" s="240" t="str">
        <f>'النسبة المئوية'!O40</f>
        <v/>
      </c>
      <c r="AI36" s="240" t="str">
        <f t="shared" si="4"/>
        <v/>
      </c>
      <c r="AJ36" s="240" t="str">
        <f>IFERROR(RANK(AH36,$AH$12:$AH$113)+COUNTIF($AH$12:AH36,AH36)-1,"")</f>
        <v/>
      </c>
      <c r="AK36" s="247">
        <v>25</v>
      </c>
      <c r="AL36" s="240" t="str">
        <f>IF('ادخال البيانات'!V42="","",'ادخال البيانات'!V42)</f>
        <v/>
      </c>
      <c r="AM36" s="240" t="str">
        <f>'النسبة المئوية'!P40</f>
        <v/>
      </c>
      <c r="AN36" s="240" t="str">
        <f>'النسبة المئوية'!Q40</f>
        <v/>
      </c>
      <c r="AO36" s="240" t="str">
        <f t="shared" si="5"/>
        <v/>
      </c>
      <c r="AP36" s="240" t="str">
        <f>IFERROR(RANK(AN36,$AN$12:$AN$113)+COUNTIF($AN$12:AN36,AN36)-1,"")</f>
        <v/>
      </c>
      <c r="AQ36" s="241"/>
      <c r="AR36" s="241"/>
      <c r="AS36" s="248">
        <v>25</v>
      </c>
      <c r="AT36" s="414" t="str">
        <f t="shared" si="6"/>
        <v/>
      </c>
      <c r="AU36" s="415" t="str">
        <f t="shared" si="20"/>
        <v/>
      </c>
      <c r="AV36" s="416" t="str">
        <f t="shared" si="7"/>
        <v/>
      </c>
      <c r="AW36" s="249" t="str">
        <f t="shared" si="21"/>
        <v/>
      </c>
      <c r="AX36" s="427"/>
      <c r="AY36" s="248">
        <v>25</v>
      </c>
      <c r="AZ36" s="414" t="str">
        <f t="shared" si="8"/>
        <v/>
      </c>
      <c r="BA36" s="415" t="str">
        <f t="shared" si="22"/>
        <v/>
      </c>
      <c r="BB36" s="416" t="str">
        <f t="shared" si="9"/>
        <v/>
      </c>
      <c r="BC36" s="249" t="str">
        <f t="shared" si="23"/>
        <v/>
      </c>
      <c r="BD36" s="427"/>
      <c r="BE36" s="249">
        <v>25</v>
      </c>
      <c r="BF36" s="414" t="str">
        <f t="shared" si="10"/>
        <v/>
      </c>
      <c r="BG36" s="415" t="str">
        <f t="shared" si="24"/>
        <v/>
      </c>
      <c r="BH36" s="416" t="str">
        <f t="shared" si="11"/>
        <v/>
      </c>
      <c r="BI36" s="249" t="str">
        <f t="shared" si="25"/>
        <v/>
      </c>
      <c r="BJ36" s="427"/>
      <c r="BK36" s="248">
        <v>25</v>
      </c>
      <c r="BL36" s="414" t="str">
        <f t="shared" si="12"/>
        <v/>
      </c>
      <c r="BM36" s="415" t="str">
        <f t="shared" si="26"/>
        <v/>
      </c>
      <c r="BN36" s="416" t="str">
        <f t="shared" si="13"/>
        <v/>
      </c>
      <c r="BO36" s="249" t="str">
        <f t="shared" si="27"/>
        <v/>
      </c>
      <c r="BP36" s="427"/>
      <c r="BQ36" s="248">
        <v>25</v>
      </c>
      <c r="BR36" s="414" t="str">
        <f t="shared" si="14"/>
        <v/>
      </c>
      <c r="BS36" s="415" t="str">
        <f t="shared" si="28"/>
        <v/>
      </c>
      <c r="BT36" s="416" t="str">
        <f t="shared" si="15"/>
        <v/>
      </c>
      <c r="BU36" s="249" t="str">
        <f t="shared" si="29"/>
        <v/>
      </c>
      <c r="BV36" s="427"/>
      <c r="BW36" s="248">
        <v>25</v>
      </c>
      <c r="BX36" s="414" t="str">
        <f t="shared" si="16"/>
        <v/>
      </c>
      <c r="BY36" s="415" t="str">
        <f t="shared" si="30"/>
        <v/>
      </c>
      <c r="BZ36" s="416" t="str">
        <f t="shared" si="17"/>
        <v/>
      </c>
      <c r="CA36" s="249" t="str">
        <f t="shared" si="31"/>
        <v/>
      </c>
      <c r="CB36" s="427"/>
      <c r="CC36" s="248">
        <v>25</v>
      </c>
      <c r="CD36" s="414" t="str">
        <f t="shared" si="18"/>
        <v/>
      </c>
      <c r="CE36" s="415" t="str">
        <f t="shared" si="32"/>
        <v/>
      </c>
      <c r="CF36" s="416" t="str">
        <f t="shared" si="19"/>
        <v/>
      </c>
      <c r="CG36" s="249" t="str">
        <f t="shared" si="33"/>
        <v/>
      </c>
      <c r="CH36" s="241"/>
    </row>
    <row r="37" spans="1:86" s="240" customFormat="1" ht="13" x14ac:dyDescent="0.3">
      <c r="A37" s="247">
        <v>26</v>
      </c>
      <c r="B37" s="240" t="str">
        <f>IF('ادخال البيانات'!D43="","",'ادخال البيانات'!D43)</f>
        <v/>
      </c>
      <c r="C37" s="240" t="str">
        <f>IF(A37="","",'النسبة المئوية'!D41)</f>
        <v/>
      </c>
      <c r="D37" s="240" t="str">
        <f>IF(B37="","",'النسبة المئوية'!E41)</f>
        <v/>
      </c>
      <c r="E37" s="240" t="str">
        <f t="shared" si="35"/>
        <v/>
      </c>
      <c r="F37" s="240" t="str">
        <f>IFERROR(RANK(D37,$D$12:$D$113)+COUNTIF($D$12:D37,D37)-1,"")</f>
        <v/>
      </c>
      <c r="G37" s="247">
        <v>26</v>
      </c>
      <c r="H37" s="240" t="str">
        <f>IF('ادخال البيانات'!G43="","",'ادخال البيانات'!G43)</f>
        <v/>
      </c>
      <c r="I37" s="240" t="str">
        <f>'النسبة المئوية'!F41</f>
        <v/>
      </c>
      <c r="J37" s="240" t="str">
        <f>'النسبة المئوية'!G41</f>
        <v/>
      </c>
      <c r="K37" s="240" t="str">
        <f t="shared" si="0"/>
        <v/>
      </c>
      <c r="L37" s="240" t="str">
        <f>IFERROR(RANK(J37,$J$12:$J$113)+COUNTIF($J$12:J37,J37)-1,"")</f>
        <v/>
      </c>
      <c r="M37" s="247">
        <v>26</v>
      </c>
      <c r="N37" s="240" t="str">
        <f>IF('ادخال البيانات'!J43="","",'ادخال البيانات'!J43)</f>
        <v/>
      </c>
      <c r="O37" s="240" t="str">
        <f>'النسبة المئوية'!H41</f>
        <v/>
      </c>
      <c r="P37" s="240" t="str">
        <f>'النسبة المئوية'!I41</f>
        <v/>
      </c>
      <c r="Q37" s="240" t="str">
        <f t="shared" si="1"/>
        <v/>
      </c>
      <c r="R37" s="240" t="str">
        <f>IFERROR(RANK(P37,$P$12:$P$113)+COUNTIF($P$12:P37,P37)-1,"")</f>
        <v/>
      </c>
      <c r="S37" s="247">
        <v>26</v>
      </c>
      <c r="T37" s="240" t="str">
        <f>IF('ادخال البيانات'!M43="","",'ادخال البيانات'!M43)</f>
        <v/>
      </c>
      <c r="U37" s="240" t="str">
        <f>'النسبة المئوية'!J41</f>
        <v/>
      </c>
      <c r="V37" s="240" t="str">
        <f>'النسبة المئوية'!K41</f>
        <v/>
      </c>
      <c r="W37" s="240" t="str">
        <f t="shared" si="2"/>
        <v/>
      </c>
      <c r="X37" s="240" t="str">
        <f>IFERROR(RANK(V37,$V$12:$V$113)+COUNTIF($V$12:V37,V37)-1,"")</f>
        <v/>
      </c>
      <c r="Y37" s="247">
        <v>26</v>
      </c>
      <c r="Z37" s="240" t="str">
        <f>IF('ادخال البيانات'!P43="","",'ادخال البيانات'!P43)</f>
        <v/>
      </c>
      <c r="AA37" s="240" t="str">
        <f>'النسبة المئوية'!L41</f>
        <v/>
      </c>
      <c r="AB37" s="240" t="str">
        <f>'النسبة المئوية'!M41</f>
        <v/>
      </c>
      <c r="AC37" s="240" t="str">
        <f t="shared" si="3"/>
        <v/>
      </c>
      <c r="AD37" s="240" t="str">
        <f>IFERROR(RANK(AB37,$AB$12:$AB$113)+COUNTIF($AB$12:AB37,AB37)-1,"")</f>
        <v/>
      </c>
      <c r="AE37" s="247">
        <v>26</v>
      </c>
      <c r="AF37" s="240" t="str">
        <f>IF('ادخال البيانات'!S43="","",'ادخال البيانات'!S43)</f>
        <v/>
      </c>
      <c r="AG37" s="240" t="str">
        <f>'النسبة المئوية'!N41</f>
        <v/>
      </c>
      <c r="AH37" s="240" t="str">
        <f>'النسبة المئوية'!O41</f>
        <v/>
      </c>
      <c r="AI37" s="240" t="str">
        <f t="shared" si="4"/>
        <v/>
      </c>
      <c r="AJ37" s="240" t="str">
        <f>IFERROR(RANK(AH37,$AH$12:$AH$113)+COUNTIF($AH$12:AH37,AH37)-1,"")</f>
        <v/>
      </c>
      <c r="AK37" s="247">
        <v>26</v>
      </c>
      <c r="AL37" s="240" t="str">
        <f>IF('ادخال البيانات'!V43="","",'ادخال البيانات'!V43)</f>
        <v/>
      </c>
      <c r="AM37" s="240" t="str">
        <f>'النسبة المئوية'!P41</f>
        <v/>
      </c>
      <c r="AN37" s="240" t="str">
        <f>'النسبة المئوية'!Q41</f>
        <v/>
      </c>
      <c r="AO37" s="240" t="str">
        <f t="shared" si="5"/>
        <v/>
      </c>
      <c r="AP37" s="240" t="str">
        <f>IFERROR(RANK(AN37,$AN$12:$AN$113)+COUNTIF($AN$12:AN37,AN37)-1,"")</f>
        <v/>
      </c>
      <c r="AQ37" s="241"/>
      <c r="AR37" s="241"/>
      <c r="AS37" s="248">
        <v>26</v>
      </c>
      <c r="AT37" s="414" t="str">
        <f t="shared" si="6"/>
        <v/>
      </c>
      <c r="AU37" s="415" t="str">
        <f t="shared" si="20"/>
        <v/>
      </c>
      <c r="AV37" s="416" t="str">
        <f t="shared" si="7"/>
        <v/>
      </c>
      <c r="AW37" s="249" t="str">
        <f t="shared" si="21"/>
        <v/>
      </c>
      <c r="AX37" s="427"/>
      <c r="AY37" s="248">
        <v>26</v>
      </c>
      <c r="AZ37" s="414" t="str">
        <f t="shared" si="8"/>
        <v/>
      </c>
      <c r="BA37" s="415" t="str">
        <f t="shared" si="22"/>
        <v/>
      </c>
      <c r="BB37" s="416" t="str">
        <f t="shared" si="9"/>
        <v/>
      </c>
      <c r="BC37" s="249" t="str">
        <f t="shared" si="23"/>
        <v/>
      </c>
      <c r="BD37" s="427"/>
      <c r="BE37" s="249">
        <v>26</v>
      </c>
      <c r="BF37" s="414" t="str">
        <f t="shared" si="10"/>
        <v/>
      </c>
      <c r="BG37" s="415" t="str">
        <f t="shared" si="24"/>
        <v/>
      </c>
      <c r="BH37" s="416" t="str">
        <f t="shared" si="11"/>
        <v/>
      </c>
      <c r="BI37" s="249" t="str">
        <f t="shared" si="25"/>
        <v/>
      </c>
      <c r="BJ37" s="427"/>
      <c r="BK37" s="248">
        <v>26</v>
      </c>
      <c r="BL37" s="414" t="str">
        <f t="shared" si="12"/>
        <v/>
      </c>
      <c r="BM37" s="415" t="str">
        <f t="shared" si="26"/>
        <v/>
      </c>
      <c r="BN37" s="416" t="str">
        <f t="shared" si="13"/>
        <v/>
      </c>
      <c r="BO37" s="249" t="str">
        <f t="shared" si="27"/>
        <v/>
      </c>
      <c r="BP37" s="427"/>
      <c r="BQ37" s="248">
        <v>26</v>
      </c>
      <c r="BR37" s="414" t="str">
        <f t="shared" si="14"/>
        <v/>
      </c>
      <c r="BS37" s="415" t="str">
        <f t="shared" si="28"/>
        <v/>
      </c>
      <c r="BT37" s="416" t="str">
        <f t="shared" si="15"/>
        <v/>
      </c>
      <c r="BU37" s="249" t="str">
        <f t="shared" si="29"/>
        <v/>
      </c>
      <c r="BV37" s="427"/>
      <c r="BW37" s="248">
        <v>26</v>
      </c>
      <c r="BX37" s="414" t="str">
        <f t="shared" si="16"/>
        <v/>
      </c>
      <c r="BY37" s="415" t="str">
        <f t="shared" si="30"/>
        <v/>
      </c>
      <c r="BZ37" s="416" t="str">
        <f t="shared" si="17"/>
        <v/>
      </c>
      <c r="CA37" s="249" t="str">
        <f t="shared" si="31"/>
        <v/>
      </c>
      <c r="CB37" s="427"/>
      <c r="CC37" s="248">
        <v>26</v>
      </c>
      <c r="CD37" s="414" t="str">
        <f t="shared" si="18"/>
        <v/>
      </c>
      <c r="CE37" s="415" t="str">
        <f t="shared" si="32"/>
        <v/>
      </c>
      <c r="CF37" s="416" t="str">
        <f t="shared" si="19"/>
        <v/>
      </c>
      <c r="CG37" s="249" t="str">
        <f t="shared" si="33"/>
        <v/>
      </c>
      <c r="CH37" s="241"/>
    </row>
    <row r="38" spans="1:86" s="240" customFormat="1" ht="13" x14ac:dyDescent="0.3">
      <c r="A38" s="247">
        <v>27</v>
      </c>
      <c r="B38" s="240" t="str">
        <f>IF('ادخال البيانات'!D44="","",'ادخال البيانات'!D44)</f>
        <v/>
      </c>
      <c r="C38" s="240" t="str">
        <f>IF(A38="","",'النسبة المئوية'!D42)</f>
        <v/>
      </c>
      <c r="D38" s="240" t="str">
        <f>IF(B38="","",'النسبة المئوية'!E42)</f>
        <v/>
      </c>
      <c r="E38" s="240" t="str">
        <f t="shared" si="35"/>
        <v/>
      </c>
      <c r="F38" s="240" t="str">
        <f>IFERROR(RANK(D38,$D$12:$D$113)+COUNTIF($D$12:D38,D38)-1,"")</f>
        <v/>
      </c>
      <c r="G38" s="247">
        <v>27</v>
      </c>
      <c r="H38" s="240" t="str">
        <f>IF('ادخال البيانات'!G44="","",'ادخال البيانات'!G44)</f>
        <v/>
      </c>
      <c r="I38" s="240" t="str">
        <f>'النسبة المئوية'!F42</f>
        <v/>
      </c>
      <c r="J38" s="240" t="str">
        <f>'النسبة المئوية'!G42</f>
        <v/>
      </c>
      <c r="K38" s="240" t="str">
        <f t="shared" si="0"/>
        <v/>
      </c>
      <c r="L38" s="240" t="str">
        <f>IFERROR(RANK(J38,$J$12:$J$113)+COUNTIF($J$12:J38,J38)-1,"")</f>
        <v/>
      </c>
      <c r="M38" s="247">
        <v>27</v>
      </c>
      <c r="N38" s="240" t="str">
        <f>IF('ادخال البيانات'!J44="","",'ادخال البيانات'!J44)</f>
        <v/>
      </c>
      <c r="O38" s="240" t="str">
        <f>'النسبة المئوية'!H42</f>
        <v/>
      </c>
      <c r="P38" s="240" t="str">
        <f>'النسبة المئوية'!I42</f>
        <v/>
      </c>
      <c r="Q38" s="240" t="str">
        <f t="shared" si="1"/>
        <v/>
      </c>
      <c r="R38" s="240" t="str">
        <f>IFERROR(RANK(P38,$P$12:$P$113)+COUNTIF($P$12:P38,P38)-1,"")</f>
        <v/>
      </c>
      <c r="S38" s="247">
        <v>27</v>
      </c>
      <c r="T38" s="240" t="str">
        <f>IF('ادخال البيانات'!M44="","",'ادخال البيانات'!M44)</f>
        <v/>
      </c>
      <c r="U38" s="240" t="str">
        <f>'النسبة المئوية'!J42</f>
        <v/>
      </c>
      <c r="V38" s="240" t="str">
        <f>'النسبة المئوية'!K42</f>
        <v/>
      </c>
      <c r="W38" s="240" t="str">
        <f t="shared" si="2"/>
        <v/>
      </c>
      <c r="X38" s="240" t="str">
        <f>IFERROR(RANK(V38,$V$12:$V$113)+COUNTIF($V$12:V38,V38)-1,"")</f>
        <v/>
      </c>
      <c r="Y38" s="247">
        <v>27</v>
      </c>
      <c r="Z38" s="240" t="str">
        <f>IF('ادخال البيانات'!P44="","",'ادخال البيانات'!P44)</f>
        <v/>
      </c>
      <c r="AA38" s="240" t="str">
        <f>'النسبة المئوية'!L42</f>
        <v/>
      </c>
      <c r="AB38" s="240" t="str">
        <f>'النسبة المئوية'!M42</f>
        <v/>
      </c>
      <c r="AC38" s="240" t="str">
        <f t="shared" si="3"/>
        <v/>
      </c>
      <c r="AD38" s="240" t="str">
        <f>IFERROR(RANK(AB38,$AB$12:$AB$113)+COUNTIF($AB$12:AB38,AB38)-1,"")</f>
        <v/>
      </c>
      <c r="AE38" s="247">
        <v>27</v>
      </c>
      <c r="AF38" s="240" t="str">
        <f>IF('ادخال البيانات'!S44="","",'ادخال البيانات'!S44)</f>
        <v/>
      </c>
      <c r="AG38" s="240" t="str">
        <f>'النسبة المئوية'!N42</f>
        <v/>
      </c>
      <c r="AH38" s="240" t="str">
        <f>'النسبة المئوية'!O42</f>
        <v/>
      </c>
      <c r="AI38" s="240" t="str">
        <f t="shared" si="4"/>
        <v/>
      </c>
      <c r="AJ38" s="240" t="str">
        <f>IFERROR(RANK(AH38,$AH$12:$AH$113)+COUNTIF($AH$12:AH38,AH38)-1,"")</f>
        <v/>
      </c>
      <c r="AK38" s="247">
        <v>27</v>
      </c>
      <c r="AL38" s="240" t="str">
        <f>IF('ادخال البيانات'!V44="","",'ادخال البيانات'!V44)</f>
        <v/>
      </c>
      <c r="AM38" s="240" t="str">
        <f>'النسبة المئوية'!P42</f>
        <v/>
      </c>
      <c r="AN38" s="240" t="str">
        <f>'النسبة المئوية'!Q42</f>
        <v/>
      </c>
      <c r="AO38" s="240" t="str">
        <f t="shared" si="5"/>
        <v/>
      </c>
      <c r="AP38" s="240" t="str">
        <f>IFERROR(RANK(AN38,$AN$12:$AN$113)+COUNTIF($AN$12:AN38,AN38)-1,"")</f>
        <v/>
      </c>
      <c r="AQ38" s="241"/>
      <c r="AR38" s="241"/>
      <c r="AS38" s="248">
        <v>27</v>
      </c>
      <c r="AT38" s="414" t="str">
        <f t="shared" si="6"/>
        <v/>
      </c>
      <c r="AU38" s="415" t="str">
        <f t="shared" si="20"/>
        <v/>
      </c>
      <c r="AV38" s="416" t="str">
        <f t="shared" si="7"/>
        <v/>
      </c>
      <c r="AW38" s="249" t="str">
        <f t="shared" si="21"/>
        <v/>
      </c>
      <c r="AX38" s="427"/>
      <c r="AY38" s="248">
        <v>27</v>
      </c>
      <c r="AZ38" s="414" t="str">
        <f t="shared" si="8"/>
        <v/>
      </c>
      <c r="BA38" s="415" t="str">
        <f t="shared" si="22"/>
        <v/>
      </c>
      <c r="BB38" s="416" t="str">
        <f t="shared" si="9"/>
        <v/>
      </c>
      <c r="BC38" s="249" t="str">
        <f t="shared" si="23"/>
        <v/>
      </c>
      <c r="BD38" s="427"/>
      <c r="BE38" s="249">
        <v>27</v>
      </c>
      <c r="BF38" s="414" t="str">
        <f t="shared" si="10"/>
        <v/>
      </c>
      <c r="BG38" s="415" t="str">
        <f t="shared" si="24"/>
        <v/>
      </c>
      <c r="BH38" s="416" t="str">
        <f t="shared" si="11"/>
        <v/>
      </c>
      <c r="BI38" s="249" t="str">
        <f t="shared" si="25"/>
        <v/>
      </c>
      <c r="BJ38" s="427"/>
      <c r="BK38" s="248">
        <v>27</v>
      </c>
      <c r="BL38" s="414" t="str">
        <f t="shared" si="12"/>
        <v/>
      </c>
      <c r="BM38" s="415" t="str">
        <f t="shared" si="26"/>
        <v/>
      </c>
      <c r="BN38" s="416" t="str">
        <f t="shared" si="13"/>
        <v/>
      </c>
      <c r="BO38" s="249" t="str">
        <f t="shared" si="27"/>
        <v/>
      </c>
      <c r="BP38" s="427"/>
      <c r="BQ38" s="248">
        <v>27</v>
      </c>
      <c r="BR38" s="414" t="str">
        <f t="shared" si="14"/>
        <v/>
      </c>
      <c r="BS38" s="415" t="str">
        <f t="shared" si="28"/>
        <v/>
      </c>
      <c r="BT38" s="416" t="str">
        <f t="shared" si="15"/>
        <v/>
      </c>
      <c r="BU38" s="249" t="str">
        <f t="shared" si="29"/>
        <v/>
      </c>
      <c r="BV38" s="427"/>
      <c r="BW38" s="248">
        <v>27</v>
      </c>
      <c r="BX38" s="414" t="str">
        <f t="shared" si="16"/>
        <v/>
      </c>
      <c r="BY38" s="415" t="str">
        <f t="shared" si="30"/>
        <v/>
      </c>
      <c r="BZ38" s="416" t="str">
        <f t="shared" si="17"/>
        <v/>
      </c>
      <c r="CA38" s="249" t="str">
        <f t="shared" si="31"/>
        <v/>
      </c>
      <c r="CB38" s="427"/>
      <c r="CC38" s="248">
        <v>27</v>
      </c>
      <c r="CD38" s="414" t="str">
        <f t="shared" si="18"/>
        <v/>
      </c>
      <c r="CE38" s="415" t="str">
        <f t="shared" si="32"/>
        <v/>
      </c>
      <c r="CF38" s="416" t="str">
        <f t="shared" si="19"/>
        <v/>
      </c>
      <c r="CG38" s="249" t="str">
        <f t="shared" si="33"/>
        <v/>
      </c>
      <c r="CH38" s="241"/>
    </row>
    <row r="39" spans="1:86" s="240" customFormat="1" ht="13" x14ac:dyDescent="0.3">
      <c r="A39" s="247">
        <v>28</v>
      </c>
      <c r="B39" s="240" t="str">
        <f>IF('ادخال البيانات'!D45="","",'ادخال البيانات'!D45)</f>
        <v/>
      </c>
      <c r="C39" s="240" t="str">
        <f>IF(A39="","",'النسبة المئوية'!D43)</f>
        <v/>
      </c>
      <c r="D39" s="240" t="str">
        <f>IF(B39="","",'النسبة المئوية'!E43)</f>
        <v/>
      </c>
      <c r="E39" s="240" t="str">
        <f t="shared" si="35"/>
        <v/>
      </c>
      <c r="F39" s="240" t="str">
        <f>IFERROR(RANK(D39,$D$12:$D$113)+COUNTIF($D$12:D39,D39)-1,"")</f>
        <v/>
      </c>
      <c r="G39" s="247">
        <v>28</v>
      </c>
      <c r="H39" s="240" t="str">
        <f>IF('ادخال البيانات'!G45="","",'ادخال البيانات'!G45)</f>
        <v/>
      </c>
      <c r="I39" s="240" t="str">
        <f>'النسبة المئوية'!F43</f>
        <v/>
      </c>
      <c r="J39" s="240" t="str">
        <f>'النسبة المئوية'!G43</f>
        <v/>
      </c>
      <c r="K39" s="240" t="str">
        <f t="shared" si="0"/>
        <v/>
      </c>
      <c r="L39" s="240" t="str">
        <f>IFERROR(RANK(J39,$J$12:$J$113)+COUNTIF($J$12:J39,J39)-1,"")</f>
        <v/>
      </c>
      <c r="M39" s="247">
        <v>28</v>
      </c>
      <c r="N39" s="240" t="str">
        <f>IF('ادخال البيانات'!J45="","",'ادخال البيانات'!J45)</f>
        <v/>
      </c>
      <c r="O39" s="240" t="str">
        <f>'النسبة المئوية'!H43</f>
        <v/>
      </c>
      <c r="P39" s="240" t="str">
        <f>'النسبة المئوية'!I43</f>
        <v/>
      </c>
      <c r="Q39" s="240" t="str">
        <f t="shared" si="1"/>
        <v/>
      </c>
      <c r="R39" s="240" t="str">
        <f>IFERROR(RANK(P39,$P$12:$P$113)+COUNTIF($P$12:P39,P39)-1,"")</f>
        <v/>
      </c>
      <c r="S39" s="247">
        <v>28</v>
      </c>
      <c r="T39" s="240" t="str">
        <f>IF('ادخال البيانات'!M45="","",'ادخال البيانات'!M45)</f>
        <v/>
      </c>
      <c r="U39" s="240" t="str">
        <f>'النسبة المئوية'!J43</f>
        <v/>
      </c>
      <c r="V39" s="240" t="str">
        <f>'النسبة المئوية'!K43</f>
        <v/>
      </c>
      <c r="W39" s="240" t="str">
        <f t="shared" si="2"/>
        <v/>
      </c>
      <c r="X39" s="240" t="str">
        <f>IFERROR(RANK(V39,$V$12:$V$113)+COUNTIF($V$12:V39,V39)-1,"")</f>
        <v/>
      </c>
      <c r="Y39" s="247">
        <v>28</v>
      </c>
      <c r="Z39" s="240" t="str">
        <f>IF('ادخال البيانات'!P45="","",'ادخال البيانات'!P45)</f>
        <v/>
      </c>
      <c r="AA39" s="240" t="str">
        <f>'النسبة المئوية'!L43</f>
        <v/>
      </c>
      <c r="AB39" s="240" t="str">
        <f>'النسبة المئوية'!M43</f>
        <v/>
      </c>
      <c r="AC39" s="240" t="str">
        <f t="shared" si="3"/>
        <v/>
      </c>
      <c r="AD39" s="240" t="str">
        <f>IFERROR(RANK(AB39,$AB$12:$AB$113)+COUNTIF($AB$12:AB39,AB39)-1,"")</f>
        <v/>
      </c>
      <c r="AE39" s="247">
        <v>28</v>
      </c>
      <c r="AF39" s="240" t="str">
        <f>IF('ادخال البيانات'!S45="","",'ادخال البيانات'!S45)</f>
        <v/>
      </c>
      <c r="AG39" s="240" t="str">
        <f>'النسبة المئوية'!N43</f>
        <v/>
      </c>
      <c r="AH39" s="240" t="str">
        <f>'النسبة المئوية'!O43</f>
        <v/>
      </c>
      <c r="AI39" s="240" t="str">
        <f t="shared" si="4"/>
        <v/>
      </c>
      <c r="AJ39" s="240" t="str">
        <f>IFERROR(RANK(AH39,$AH$12:$AH$113)+COUNTIF($AH$12:AH39,AH39)-1,"")</f>
        <v/>
      </c>
      <c r="AK39" s="247">
        <v>28</v>
      </c>
      <c r="AL39" s="240" t="str">
        <f>IF('ادخال البيانات'!V45="","",'ادخال البيانات'!V45)</f>
        <v/>
      </c>
      <c r="AM39" s="240" t="str">
        <f>'النسبة المئوية'!P43</f>
        <v/>
      </c>
      <c r="AN39" s="240" t="str">
        <f>'النسبة المئوية'!Q43</f>
        <v/>
      </c>
      <c r="AO39" s="240" t="str">
        <f t="shared" si="5"/>
        <v/>
      </c>
      <c r="AP39" s="240" t="str">
        <f>IFERROR(RANK(AN39,$AN$12:$AN$113)+COUNTIF($AN$12:AN39,AN39)-1,"")</f>
        <v/>
      </c>
      <c r="AQ39" s="241"/>
      <c r="AR39" s="241"/>
      <c r="AS39" s="248">
        <v>28</v>
      </c>
      <c r="AT39" s="414" t="str">
        <f t="shared" si="6"/>
        <v/>
      </c>
      <c r="AU39" s="415" t="str">
        <f t="shared" si="20"/>
        <v/>
      </c>
      <c r="AV39" s="416" t="str">
        <f t="shared" si="7"/>
        <v/>
      </c>
      <c r="AW39" s="249" t="str">
        <f t="shared" si="21"/>
        <v/>
      </c>
      <c r="AX39" s="427"/>
      <c r="AY39" s="248">
        <v>28</v>
      </c>
      <c r="AZ39" s="414" t="str">
        <f t="shared" si="8"/>
        <v/>
      </c>
      <c r="BA39" s="415" t="str">
        <f t="shared" si="22"/>
        <v/>
      </c>
      <c r="BB39" s="416" t="str">
        <f t="shared" si="9"/>
        <v/>
      </c>
      <c r="BC39" s="249" t="str">
        <f t="shared" si="23"/>
        <v/>
      </c>
      <c r="BD39" s="427"/>
      <c r="BE39" s="249">
        <v>28</v>
      </c>
      <c r="BF39" s="414" t="str">
        <f t="shared" si="10"/>
        <v/>
      </c>
      <c r="BG39" s="415" t="str">
        <f t="shared" si="24"/>
        <v/>
      </c>
      <c r="BH39" s="416" t="str">
        <f t="shared" si="11"/>
        <v/>
      </c>
      <c r="BI39" s="249" t="str">
        <f t="shared" si="25"/>
        <v/>
      </c>
      <c r="BJ39" s="427"/>
      <c r="BK39" s="248">
        <v>28</v>
      </c>
      <c r="BL39" s="414" t="str">
        <f t="shared" si="12"/>
        <v/>
      </c>
      <c r="BM39" s="415" t="str">
        <f t="shared" si="26"/>
        <v/>
      </c>
      <c r="BN39" s="416" t="str">
        <f t="shared" si="13"/>
        <v/>
      </c>
      <c r="BO39" s="249" t="str">
        <f t="shared" si="27"/>
        <v/>
      </c>
      <c r="BP39" s="427"/>
      <c r="BQ39" s="248">
        <v>28</v>
      </c>
      <c r="BR39" s="414" t="str">
        <f t="shared" si="14"/>
        <v/>
      </c>
      <c r="BS39" s="415" t="str">
        <f t="shared" si="28"/>
        <v/>
      </c>
      <c r="BT39" s="416" t="str">
        <f t="shared" si="15"/>
        <v/>
      </c>
      <c r="BU39" s="249" t="str">
        <f t="shared" si="29"/>
        <v/>
      </c>
      <c r="BV39" s="427"/>
      <c r="BW39" s="248">
        <v>28</v>
      </c>
      <c r="BX39" s="414" t="str">
        <f t="shared" si="16"/>
        <v/>
      </c>
      <c r="BY39" s="415" t="str">
        <f t="shared" si="30"/>
        <v/>
      </c>
      <c r="BZ39" s="416" t="str">
        <f t="shared" si="17"/>
        <v/>
      </c>
      <c r="CA39" s="249" t="str">
        <f t="shared" si="31"/>
        <v/>
      </c>
      <c r="CB39" s="427"/>
      <c r="CC39" s="248">
        <v>28</v>
      </c>
      <c r="CD39" s="414" t="str">
        <f t="shared" si="18"/>
        <v/>
      </c>
      <c r="CE39" s="415" t="str">
        <f t="shared" si="32"/>
        <v/>
      </c>
      <c r="CF39" s="416" t="str">
        <f t="shared" si="19"/>
        <v/>
      </c>
      <c r="CG39" s="249" t="str">
        <f t="shared" si="33"/>
        <v/>
      </c>
      <c r="CH39" s="241"/>
    </row>
    <row r="40" spans="1:86" s="240" customFormat="1" ht="13" x14ac:dyDescent="0.3">
      <c r="A40" s="247">
        <v>29</v>
      </c>
      <c r="B40" s="240" t="str">
        <f>IF('ادخال البيانات'!D46="","",'ادخال البيانات'!D46)</f>
        <v/>
      </c>
      <c r="C40" s="240" t="str">
        <f>IF(A40="","",'النسبة المئوية'!D44)</f>
        <v/>
      </c>
      <c r="D40" s="240" t="str">
        <f>IF(B40="","",'النسبة المئوية'!E44)</f>
        <v/>
      </c>
      <c r="E40" s="240" t="str">
        <f t="shared" si="35"/>
        <v/>
      </c>
      <c r="F40" s="240" t="str">
        <f>IFERROR(RANK(D40,$D$12:$D$113)+COUNTIF($D$12:D40,D40)-1,"")</f>
        <v/>
      </c>
      <c r="G40" s="247">
        <v>29</v>
      </c>
      <c r="H40" s="240" t="str">
        <f>IF('ادخال البيانات'!G46="","",'ادخال البيانات'!G46)</f>
        <v/>
      </c>
      <c r="I40" s="240" t="str">
        <f>'النسبة المئوية'!F44</f>
        <v/>
      </c>
      <c r="J40" s="240" t="str">
        <f>'النسبة المئوية'!G44</f>
        <v/>
      </c>
      <c r="K40" s="240" t="str">
        <f t="shared" si="0"/>
        <v/>
      </c>
      <c r="L40" s="240" t="str">
        <f>IFERROR(RANK(J40,$J$12:$J$113)+COUNTIF($J$12:J40,J40)-1,"")</f>
        <v/>
      </c>
      <c r="M40" s="247">
        <v>29</v>
      </c>
      <c r="N40" s="240" t="str">
        <f>IF('ادخال البيانات'!J46="","",'ادخال البيانات'!J46)</f>
        <v/>
      </c>
      <c r="O40" s="240" t="str">
        <f>'النسبة المئوية'!H44</f>
        <v/>
      </c>
      <c r="P40" s="240" t="str">
        <f>'النسبة المئوية'!I44</f>
        <v/>
      </c>
      <c r="Q40" s="240" t="str">
        <f t="shared" si="1"/>
        <v/>
      </c>
      <c r="R40" s="240" t="str">
        <f>IFERROR(RANK(P40,$P$12:$P$113)+COUNTIF($P$12:P40,P40)-1,"")</f>
        <v/>
      </c>
      <c r="S40" s="247">
        <v>29</v>
      </c>
      <c r="T40" s="240" t="str">
        <f>IF('ادخال البيانات'!M46="","",'ادخال البيانات'!M46)</f>
        <v/>
      </c>
      <c r="U40" s="240" t="str">
        <f>'النسبة المئوية'!J44</f>
        <v/>
      </c>
      <c r="V40" s="240" t="str">
        <f>'النسبة المئوية'!K44</f>
        <v/>
      </c>
      <c r="W40" s="240" t="str">
        <f t="shared" si="2"/>
        <v/>
      </c>
      <c r="X40" s="240" t="str">
        <f>IFERROR(RANK(V40,$V$12:$V$113)+COUNTIF($V$12:V40,V40)-1,"")</f>
        <v/>
      </c>
      <c r="Y40" s="247">
        <v>29</v>
      </c>
      <c r="Z40" s="240" t="str">
        <f>IF('ادخال البيانات'!P46="","",'ادخال البيانات'!P46)</f>
        <v/>
      </c>
      <c r="AA40" s="240" t="str">
        <f>'النسبة المئوية'!L44</f>
        <v/>
      </c>
      <c r="AB40" s="240" t="str">
        <f>'النسبة المئوية'!M44</f>
        <v/>
      </c>
      <c r="AC40" s="240" t="str">
        <f t="shared" si="3"/>
        <v/>
      </c>
      <c r="AD40" s="240" t="str">
        <f>IFERROR(RANK(AB40,$AB$12:$AB$113)+COUNTIF($AB$12:AB40,AB40)-1,"")</f>
        <v/>
      </c>
      <c r="AE40" s="247">
        <v>29</v>
      </c>
      <c r="AF40" s="240" t="str">
        <f>IF('ادخال البيانات'!S46="","",'ادخال البيانات'!S46)</f>
        <v/>
      </c>
      <c r="AG40" s="240" t="str">
        <f>'النسبة المئوية'!N44</f>
        <v/>
      </c>
      <c r="AH40" s="240" t="str">
        <f>'النسبة المئوية'!O44</f>
        <v/>
      </c>
      <c r="AI40" s="240" t="str">
        <f t="shared" si="4"/>
        <v/>
      </c>
      <c r="AJ40" s="240" t="str">
        <f>IFERROR(RANK(AH40,$AH$12:$AH$113)+COUNTIF($AH$12:AH40,AH40)-1,"")</f>
        <v/>
      </c>
      <c r="AK40" s="247">
        <v>29</v>
      </c>
      <c r="AL40" s="240" t="str">
        <f>IF('ادخال البيانات'!V46="","",'ادخال البيانات'!V46)</f>
        <v/>
      </c>
      <c r="AM40" s="240" t="str">
        <f>'النسبة المئوية'!P44</f>
        <v/>
      </c>
      <c r="AN40" s="240" t="str">
        <f>'النسبة المئوية'!Q44</f>
        <v/>
      </c>
      <c r="AO40" s="240" t="str">
        <f t="shared" si="5"/>
        <v/>
      </c>
      <c r="AP40" s="240" t="str">
        <f>IFERROR(RANK(AN40,$AN$12:$AN$113)+COUNTIF($AN$12:AN40,AN40)-1,"")</f>
        <v/>
      </c>
      <c r="AQ40" s="241"/>
      <c r="AR40" s="241"/>
      <c r="AS40" s="248">
        <v>29</v>
      </c>
      <c r="AT40" s="414" t="str">
        <f t="shared" si="6"/>
        <v/>
      </c>
      <c r="AU40" s="415" t="str">
        <f t="shared" si="20"/>
        <v/>
      </c>
      <c r="AV40" s="416" t="str">
        <f t="shared" si="7"/>
        <v/>
      </c>
      <c r="AW40" s="249" t="str">
        <f t="shared" si="21"/>
        <v/>
      </c>
      <c r="AX40" s="427"/>
      <c r="AY40" s="248">
        <v>29</v>
      </c>
      <c r="AZ40" s="414" t="str">
        <f t="shared" si="8"/>
        <v/>
      </c>
      <c r="BA40" s="415" t="str">
        <f t="shared" si="22"/>
        <v/>
      </c>
      <c r="BB40" s="416" t="str">
        <f t="shared" si="9"/>
        <v/>
      </c>
      <c r="BC40" s="249" t="str">
        <f t="shared" si="23"/>
        <v/>
      </c>
      <c r="BD40" s="427"/>
      <c r="BE40" s="249">
        <v>29</v>
      </c>
      <c r="BF40" s="414" t="str">
        <f t="shared" si="10"/>
        <v/>
      </c>
      <c r="BG40" s="415" t="str">
        <f t="shared" si="24"/>
        <v/>
      </c>
      <c r="BH40" s="416" t="str">
        <f t="shared" si="11"/>
        <v/>
      </c>
      <c r="BI40" s="249" t="str">
        <f t="shared" si="25"/>
        <v/>
      </c>
      <c r="BJ40" s="427"/>
      <c r="BK40" s="248">
        <v>29</v>
      </c>
      <c r="BL40" s="414" t="str">
        <f t="shared" si="12"/>
        <v/>
      </c>
      <c r="BM40" s="415" t="str">
        <f t="shared" si="26"/>
        <v/>
      </c>
      <c r="BN40" s="416" t="str">
        <f t="shared" si="13"/>
        <v/>
      </c>
      <c r="BO40" s="249" t="str">
        <f t="shared" si="27"/>
        <v/>
      </c>
      <c r="BP40" s="427"/>
      <c r="BQ40" s="248">
        <v>29</v>
      </c>
      <c r="BR40" s="414" t="str">
        <f t="shared" si="14"/>
        <v/>
      </c>
      <c r="BS40" s="415" t="str">
        <f t="shared" si="28"/>
        <v/>
      </c>
      <c r="BT40" s="416" t="str">
        <f t="shared" si="15"/>
        <v/>
      </c>
      <c r="BU40" s="249" t="str">
        <f t="shared" si="29"/>
        <v/>
      </c>
      <c r="BV40" s="427"/>
      <c r="BW40" s="248">
        <v>29</v>
      </c>
      <c r="BX40" s="414" t="str">
        <f t="shared" si="16"/>
        <v/>
      </c>
      <c r="BY40" s="415" t="str">
        <f t="shared" si="30"/>
        <v/>
      </c>
      <c r="BZ40" s="416" t="str">
        <f t="shared" si="17"/>
        <v/>
      </c>
      <c r="CA40" s="249" t="str">
        <f t="shared" si="31"/>
        <v/>
      </c>
      <c r="CB40" s="427"/>
      <c r="CC40" s="248">
        <v>29</v>
      </c>
      <c r="CD40" s="414" t="str">
        <f t="shared" si="18"/>
        <v/>
      </c>
      <c r="CE40" s="415" t="str">
        <f t="shared" si="32"/>
        <v/>
      </c>
      <c r="CF40" s="416" t="str">
        <f t="shared" si="19"/>
        <v/>
      </c>
      <c r="CG40" s="249" t="str">
        <f t="shared" si="33"/>
        <v/>
      </c>
      <c r="CH40" s="241"/>
    </row>
    <row r="41" spans="1:86" s="240" customFormat="1" ht="13" x14ac:dyDescent="0.3">
      <c r="A41" s="247">
        <v>30</v>
      </c>
      <c r="B41" s="240" t="str">
        <f>IF('ادخال البيانات'!D47="","",'ادخال البيانات'!D47)</f>
        <v/>
      </c>
      <c r="C41" s="240" t="str">
        <f>IF(A41="","",'النسبة المئوية'!D45)</f>
        <v/>
      </c>
      <c r="D41" s="240" t="str">
        <f>IF(B41="","",'النسبة المئوية'!E45)</f>
        <v/>
      </c>
      <c r="E41" s="240" t="str">
        <f t="shared" si="35"/>
        <v/>
      </c>
      <c r="F41" s="240" t="str">
        <f>IFERROR(RANK(D41,$D$12:$D$113)+COUNTIF($D$12:D41,D41)-1,"")</f>
        <v/>
      </c>
      <c r="G41" s="247">
        <v>30</v>
      </c>
      <c r="H41" s="240" t="str">
        <f>IF('ادخال البيانات'!G47="","",'ادخال البيانات'!G47)</f>
        <v/>
      </c>
      <c r="I41" s="240" t="str">
        <f>'النسبة المئوية'!F45</f>
        <v/>
      </c>
      <c r="J41" s="240" t="str">
        <f>'النسبة المئوية'!G45</f>
        <v/>
      </c>
      <c r="K41" s="240" t="str">
        <f t="shared" si="0"/>
        <v/>
      </c>
      <c r="L41" s="240" t="str">
        <f>IFERROR(RANK(J41,$J$12:$J$113)+COUNTIF($J$12:J41,J41)-1,"")</f>
        <v/>
      </c>
      <c r="M41" s="247">
        <v>30</v>
      </c>
      <c r="N41" s="240" t="str">
        <f>IF('ادخال البيانات'!J47="","",'ادخال البيانات'!J47)</f>
        <v/>
      </c>
      <c r="O41" s="240" t="str">
        <f>'النسبة المئوية'!H45</f>
        <v/>
      </c>
      <c r="P41" s="240" t="str">
        <f>'النسبة المئوية'!I45</f>
        <v/>
      </c>
      <c r="Q41" s="240" t="str">
        <f t="shared" si="1"/>
        <v/>
      </c>
      <c r="R41" s="240" t="str">
        <f>IFERROR(RANK(P41,$P$12:$P$113)+COUNTIF($P$12:P41,P41)-1,"")</f>
        <v/>
      </c>
      <c r="S41" s="247">
        <v>30</v>
      </c>
      <c r="T41" s="240" t="str">
        <f>IF('ادخال البيانات'!M47="","",'ادخال البيانات'!M47)</f>
        <v/>
      </c>
      <c r="U41" s="240" t="str">
        <f>'النسبة المئوية'!J45</f>
        <v/>
      </c>
      <c r="V41" s="240" t="str">
        <f>'النسبة المئوية'!K45</f>
        <v/>
      </c>
      <c r="W41" s="240" t="str">
        <f t="shared" si="2"/>
        <v/>
      </c>
      <c r="X41" s="240" t="str">
        <f>IFERROR(RANK(V41,$V$12:$V$113)+COUNTIF($V$12:V41,V41)-1,"")</f>
        <v/>
      </c>
      <c r="Y41" s="247">
        <v>30</v>
      </c>
      <c r="Z41" s="240" t="str">
        <f>IF('ادخال البيانات'!P47="","",'ادخال البيانات'!P47)</f>
        <v/>
      </c>
      <c r="AA41" s="240" t="str">
        <f>'النسبة المئوية'!L45</f>
        <v/>
      </c>
      <c r="AB41" s="240" t="str">
        <f>'النسبة المئوية'!M45</f>
        <v/>
      </c>
      <c r="AC41" s="240" t="str">
        <f t="shared" si="3"/>
        <v/>
      </c>
      <c r="AD41" s="240" t="str">
        <f>IFERROR(RANK(AB41,$AB$12:$AB$113)+COUNTIF($AB$12:AB41,AB41)-1,"")</f>
        <v/>
      </c>
      <c r="AE41" s="247">
        <v>30</v>
      </c>
      <c r="AF41" s="240" t="str">
        <f>IF('ادخال البيانات'!S47="","",'ادخال البيانات'!S47)</f>
        <v/>
      </c>
      <c r="AG41" s="240" t="str">
        <f>'النسبة المئوية'!N45</f>
        <v/>
      </c>
      <c r="AH41" s="240" t="str">
        <f>'النسبة المئوية'!O45</f>
        <v/>
      </c>
      <c r="AI41" s="240" t="str">
        <f t="shared" si="4"/>
        <v/>
      </c>
      <c r="AJ41" s="240" t="str">
        <f>IFERROR(RANK(AH41,$AH$12:$AH$113)+COUNTIF($AH$12:AH41,AH41)-1,"")</f>
        <v/>
      </c>
      <c r="AK41" s="247">
        <v>30</v>
      </c>
      <c r="AL41" s="240" t="str">
        <f>IF('ادخال البيانات'!V47="","",'ادخال البيانات'!V47)</f>
        <v/>
      </c>
      <c r="AM41" s="240" t="str">
        <f>'النسبة المئوية'!P45</f>
        <v/>
      </c>
      <c r="AN41" s="240" t="str">
        <f>'النسبة المئوية'!Q45</f>
        <v/>
      </c>
      <c r="AO41" s="240" t="str">
        <f t="shared" si="5"/>
        <v/>
      </c>
      <c r="AP41" s="240" t="str">
        <f>IFERROR(RANK(AN41,$AN$12:$AN$113)+COUNTIF($AN$12:AN41,AN41)-1,"")</f>
        <v/>
      </c>
      <c r="AQ41" s="241"/>
      <c r="AR41" s="241"/>
      <c r="AS41" s="248">
        <v>30</v>
      </c>
      <c r="AT41" s="414" t="str">
        <f t="shared" si="6"/>
        <v/>
      </c>
      <c r="AU41" s="415" t="str">
        <f t="shared" si="20"/>
        <v/>
      </c>
      <c r="AV41" s="416" t="str">
        <f t="shared" si="7"/>
        <v/>
      </c>
      <c r="AW41" s="249" t="str">
        <f t="shared" si="21"/>
        <v/>
      </c>
      <c r="AX41" s="427"/>
      <c r="AY41" s="248">
        <v>30</v>
      </c>
      <c r="AZ41" s="414" t="str">
        <f t="shared" si="8"/>
        <v/>
      </c>
      <c r="BA41" s="415" t="str">
        <f t="shared" si="22"/>
        <v/>
      </c>
      <c r="BB41" s="416" t="str">
        <f t="shared" si="9"/>
        <v/>
      </c>
      <c r="BC41" s="249" t="str">
        <f t="shared" si="23"/>
        <v/>
      </c>
      <c r="BD41" s="427"/>
      <c r="BE41" s="249">
        <v>30</v>
      </c>
      <c r="BF41" s="414" t="str">
        <f t="shared" si="10"/>
        <v/>
      </c>
      <c r="BG41" s="415" t="str">
        <f t="shared" si="24"/>
        <v/>
      </c>
      <c r="BH41" s="416" t="str">
        <f t="shared" si="11"/>
        <v/>
      </c>
      <c r="BI41" s="249" t="str">
        <f t="shared" si="25"/>
        <v/>
      </c>
      <c r="BJ41" s="427"/>
      <c r="BK41" s="248">
        <v>30</v>
      </c>
      <c r="BL41" s="414" t="str">
        <f t="shared" si="12"/>
        <v/>
      </c>
      <c r="BM41" s="415" t="str">
        <f t="shared" si="26"/>
        <v/>
      </c>
      <c r="BN41" s="416" t="str">
        <f t="shared" si="13"/>
        <v/>
      </c>
      <c r="BO41" s="249" t="str">
        <f t="shared" si="27"/>
        <v/>
      </c>
      <c r="BP41" s="427"/>
      <c r="BQ41" s="248">
        <v>30</v>
      </c>
      <c r="BR41" s="414" t="str">
        <f t="shared" si="14"/>
        <v/>
      </c>
      <c r="BS41" s="415" t="str">
        <f t="shared" si="28"/>
        <v/>
      </c>
      <c r="BT41" s="416" t="str">
        <f t="shared" si="15"/>
        <v/>
      </c>
      <c r="BU41" s="249" t="str">
        <f t="shared" si="29"/>
        <v/>
      </c>
      <c r="BV41" s="427"/>
      <c r="BW41" s="248">
        <v>30</v>
      </c>
      <c r="BX41" s="414" t="str">
        <f t="shared" si="16"/>
        <v/>
      </c>
      <c r="BY41" s="415" t="str">
        <f t="shared" si="30"/>
        <v/>
      </c>
      <c r="BZ41" s="416" t="str">
        <f t="shared" si="17"/>
        <v/>
      </c>
      <c r="CA41" s="249" t="str">
        <f t="shared" si="31"/>
        <v/>
      </c>
      <c r="CB41" s="427"/>
      <c r="CC41" s="248">
        <v>30</v>
      </c>
      <c r="CD41" s="414" t="str">
        <f t="shared" si="18"/>
        <v/>
      </c>
      <c r="CE41" s="415" t="str">
        <f t="shared" si="32"/>
        <v/>
      </c>
      <c r="CF41" s="416" t="str">
        <f t="shared" si="19"/>
        <v/>
      </c>
      <c r="CG41" s="249" t="str">
        <f t="shared" si="33"/>
        <v/>
      </c>
      <c r="CH41" s="241"/>
    </row>
    <row r="42" spans="1:86" s="240" customFormat="1" ht="13" x14ac:dyDescent="0.3">
      <c r="A42" s="247">
        <v>31</v>
      </c>
      <c r="B42" s="240" t="str">
        <f>IF('ادخال البيانات'!D48="","",'ادخال البيانات'!D48)</f>
        <v/>
      </c>
      <c r="C42" s="240" t="str">
        <f>IF(A42="","",'النسبة المئوية'!D46)</f>
        <v/>
      </c>
      <c r="D42" s="240" t="str">
        <f>IF(B42="","",'النسبة المئوية'!E46)</f>
        <v/>
      </c>
      <c r="E42" s="240" t="str">
        <f t="shared" si="35"/>
        <v/>
      </c>
      <c r="F42" s="240" t="str">
        <f>IFERROR(RANK(D42,$D$12:$D$113)+COUNTIF($D$12:D42,D42)-1,"")</f>
        <v/>
      </c>
      <c r="G42" s="247">
        <v>31</v>
      </c>
      <c r="H42" s="240" t="str">
        <f>IF('ادخال البيانات'!G48="","",'ادخال البيانات'!G48)</f>
        <v/>
      </c>
      <c r="I42" s="240" t="str">
        <f>'النسبة المئوية'!F46</f>
        <v/>
      </c>
      <c r="J42" s="240" t="str">
        <f>'النسبة المئوية'!G46</f>
        <v/>
      </c>
      <c r="K42" s="240" t="str">
        <f t="shared" si="0"/>
        <v/>
      </c>
      <c r="L42" s="240" t="str">
        <f>IFERROR(RANK(J42,$J$12:$J$113)+COUNTIF($J$12:J42,J42)-1,"")</f>
        <v/>
      </c>
      <c r="M42" s="247">
        <v>31</v>
      </c>
      <c r="N42" s="240" t="str">
        <f>IF('ادخال البيانات'!J48="","",'ادخال البيانات'!J48)</f>
        <v/>
      </c>
      <c r="O42" s="240" t="str">
        <f>'النسبة المئوية'!H46</f>
        <v/>
      </c>
      <c r="P42" s="240" t="str">
        <f>'النسبة المئوية'!I46</f>
        <v/>
      </c>
      <c r="Q42" s="240" t="str">
        <f t="shared" si="1"/>
        <v/>
      </c>
      <c r="R42" s="240" t="str">
        <f>IFERROR(RANK(P42,$P$12:$P$113)+COUNTIF($P$12:P42,P42)-1,"")</f>
        <v/>
      </c>
      <c r="S42" s="247">
        <v>31</v>
      </c>
      <c r="T42" s="240" t="str">
        <f>IF('ادخال البيانات'!M48="","",'ادخال البيانات'!M48)</f>
        <v/>
      </c>
      <c r="U42" s="240" t="str">
        <f>'النسبة المئوية'!J46</f>
        <v/>
      </c>
      <c r="V42" s="240" t="str">
        <f>'النسبة المئوية'!K46</f>
        <v/>
      </c>
      <c r="W42" s="240" t="str">
        <f t="shared" si="2"/>
        <v/>
      </c>
      <c r="X42" s="240" t="str">
        <f>IFERROR(RANK(V42,$V$12:$V$113)+COUNTIF($V$12:V42,V42)-1,"")</f>
        <v/>
      </c>
      <c r="Y42" s="247">
        <v>31</v>
      </c>
      <c r="Z42" s="240" t="str">
        <f>IF('ادخال البيانات'!P48="","",'ادخال البيانات'!P48)</f>
        <v/>
      </c>
      <c r="AA42" s="240" t="str">
        <f>'النسبة المئوية'!L46</f>
        <v/>
      </c>
      <c r="AB42" s="240" t="str">
        <f>'النسبة المئوية'!M46</f>
        <v/>
      </c>
      <c r="AC42" s="240" t="str">
        <f t="shared" si="3"/>
        <v/>
      </c>
      <c r="AD42" s="240" t="str">
        <f>IFERROR(RANK(AB42,$AB$12:$AB$113)+COUNTIF($AB$12:AB42,AB42)-1,"")</f>
        <v/>
      </c>
      <c r="AE42" s="247">
        <v>31</v>
      </c>
      <c r="AF42" s="240" t="str">
        <f>IF('ادخال البيانات'!S48="","",'ادخال البيانات'!S48)</f>
        <v/>
      </c>
      <c r="AG42" s="240" t="str">
        <f>'النسبة المئوية'!N46</f>
        <v/>
      </c>
      <c r="AH42" s="240" t="str">
        <f>'النسبة المئوية'!O46</f>
        <v/>
      </c>
      <c r="AI42" s="240" t="str">
        <f t="shared" si="4"/>
        <v/>
      </c>
      <c r="AJ42" s="240" t="str">
        <f>IFERROR(RANK(AH42,$AH$12:$AH$113)+COUNTIF($AH$12:AH42,AH42)-1,"")</f>
        <v/>
      </c>
      <c r="AK42" s="247">
        <v>31</v>
      </c>
      <c r="AL42" s="240" t="str">
        <f>IF('ادخال البيانات'!V48="","",'ادخال البيانات'!V48)</f>
        <v/>
      </c>
      <c r="AM42" s="240" t="str">
        <f>'النسبة المئوية'!P46</f>
        <v/>
      </c>
      <c r="AN42" s="240" t="str">
        <f>'النسبة المئوية'!Q46</f>
        <v/>
      </c>
      <c r="AO42" s="240" t="str">
        <f t="shared" si="5"/>
        <v/>
      </c>
      <c r="AP42" s="240" t="str">
        <f>IFERROR(RANK(AN42,$AN$12:$AN$113)+COUNTIF($AN$12:AN42,AN42)-1,"")</f>
        <v/>
      </c>
      <c r="AQ42" s="241"/>
      <c r="AR42" s="241"/>
      <c r="AS42" s="248">
        <v>31</v>
      </c>
      <c r="AT42" s="414" t="str">
        <f t="shared" si="6"/>
        <v/>
      </c>
      <c r="AU42" s="415" t="str">
        <f t="shared" si="20"/>
        <v/>
      </c>
      <c r="AV42" s="416" t="str">
        <f t="shared" si="7"/>
        <v/>
      </c>
      <c r="AW42" s="249" t="str">
        <f t="shared" si="21"/>
        <v/>
      </c>
      <c r="AX42" s="427"/>
      <c r="AY42" s="248">
        <v>31</v>
      </c>
      <c r="AZ42" s="414" t="str">
        <f t="shared" si="8"/>
        <v/>
      </c>
      <c r="BA42" s="415" t="str">
        <f t="shared" si="22"/>
        <v/>
      </c>
      <c r="BB42" s="416" t="str">
        <f t="shared" si="9"/>
        <v/>
      </c>
      <c r="BC42" s="249" t="str">
        <f t="shared" si="23"/>
        <v/>
      </c>
      <c r="BD42" s="427"/>
      <c r="BE42" s="249">
        <v>31</v>
      </c>
      <c r="BF42" s="414" t="str">
        <f t="shared" si="10"/>
        <v/>
      </c>
      <c r="BG42" s="415" t="str">
        <f t="shared" si="24"/>
        <v/>
      </c>
      <c r="BH42" s="416" t="str">
        <f t="shared" si="11"/>
        <v/>
      </c>
      <c r="BI42" s="249" t="str">
        <f t="shared" si="25"/>
        <v/>
      </c>
      <c r="BJ42" s="427"/>
      <c r="BK42" s="248">
        <v>31</v>
      </c>
      <c r="BL42" s="414" t="str">
        <f t="shared" si="12"/>
        <v/>
      </c>
      <c r="BM42" s="415" t="str">
        <f t="shared" si="26"/>
        <v/>
      </c>
      <c r="BN42" s="416" t="str">
        <f t="shared" si="13"/>
        <v/>
      </c>
      <c r="BO42" s="249" t="str">
        <f t="shared" si="27"/>
        <v/>
      </c>
      <c r="BP42" s="427"/>
      <c r="BQ42" s="248">
        <v>31</v>
      </c>
      <c r="BR42" s="414" t="str">
        <f t="shared" si="14"/>
        <v/>
      </c>
      <c r="BS42" s="415" t="str">
        <f t="shared" si="28"/>
        <v/>
      </c>
      <c r="BT42" s="416" t="str">
        <f t="shared" si="15"/>
        <v/>
      </c>
      <c r="BU42" s="249" t="str">
        <f t="shared" si="29"/>
        <v/>
      </c>
      <c r="BV42" s="427"/>
      <c r="BW42" s="248">
        <v>31</v>
      </c>
      <c r="BX42" s="414" t="str">
        <f t="shared" si="16"/>
        <v/>
      </c>
      <c r="BY42" s="415" t="str">
        <f t="shared" si="30"/>
        <v/>
      </c>
      <c r="BZ42" s="416" t="str">
        <f t="shared" si="17"/>
        <v/>
      </c>
      <c r="CA42" s="249" t="str">
        <f t="shared" si="31"/>
        <v/>
      </c>
      <c r="CB42" s="427"/>
      <c r="CC42" s="248">
        <v>31</v>
      </c>
      <c r="CD42" s="414" t="str">
        <f t="shared" si="18"/>
        <v/>
      </c>
      <c r="CE42" s="415" t="str">
        <f t="shared" si="32"/>
        <v/>
      </c>
      <c r="CF42" s="416" t="str">
        <f t="shared" si="19"/>
        <v/>
      </c>
      <c r="CG42" s="249" t="str">
        <f t="shared" si="33"/>
        <v/>
      </c>
      <c r="CH42" s="241"/>
    </row>
    <row r="43" spans="1:86" s="240" customFormat="1" ht="13" x14ac:dyDescent="0.3">
      <c r="A43" s="247">
        <v>32</v>
      </c>
      <c r="B43" s="240" t="str">
        <f>IF('ادخال البيانات'!D49="","",'ادخال البيانات'!D49)</f>
        <v/>
      </c>
      <c r="C43" s="240" t="str">
        <f>IF(A43="","",'النسبة المئوية'!D47)</f>
        <v/>
      </c>
      <c r="D43" s="240" t="str">
        <f>IF(B43="","",'النسبة المئوية'!E47)</f>
        <v/>
      </c>
      <c r="E43" s="240" t="str">
        <f t="shared" si="35"/>
        <v/>
      </c>
      <c r="F43" s="240" t="str">
        <f>IFERROR(RANK(D43,$D$12:$D$113)+COUNTIF($D$12:D43,D43)-1,"")</f>
        <v/>
      </c>
      <c r="G43" s="247">
        <v>32</v>
      </c>
      <c r="H43" s="240" t="str">
        <f>IF('ادخال البيانات'!G49="","",'ادخال البيانات'!G49)</f>
        <v/>
      </c>
      <c r="I43" s="240" t="str">
        <f>'النسبة المئوية'!F47</f>
        <v/>
      </c>
      <c r="J43" s="240" t="str">
        <f>'النسبة المئوية'!G47</f>
        <v/>
      </c>
      <c r="K43" s="240" t="str">
        <f t="shared" si="0"/>
        <v/>
      </c>
      <c r="L43" s="240" t="str">
        <f>IFERROR(RANK(J43,$J$12:$J$113)+COUNTIF($J$12:J43,J43)-1,"")</f>
        <v/>
      </c>
      <c r="M43" s="247">
        <v>32</v>
      </c>
      <c r="N43" s="240" t="str">
        <f>IF('ادخال البيانات'!J49="","",'ادخال البيانات'!J49)</f>
        <v/>
      </c>
      <c r="O43" s="240" t="str">
        <f>'النسبة المئوية'!H47</f>
        <v/>
      </c>
      <c r="P43" s="240" t="str">
        <f>'النسبة المئوية'!I47</f>
        <v/>
      </c>
      <c r="Q43" s="240" t="str">
        <f t="shared" si="1"/>
        <v/>
      </c>
      <c r="R43" s="240" t="str">
        <f>IFERROR(RANK(P43,$P$12:$P$113)+COUNTIF($P$12:P43,P43)-1,"")</f>
        <v/>
      </c>
      <c r="S43" s="247">
        <v>32</v>
      </c>
      <c r="T43" s="240" t="str">
        <f>IF('ادخال البيانات'!M49="","",'ادخال البيانات'!M49)</f>
        <v/>
      </c>
      <c r="U43" s="240" t="str">
        <f>'النسبة المئوية'!J47</f>
        <v/>
      </c>
      <c r="V43" s="240" t="str">
        <f>'النسبة المئوية'!K47</f>
        <v/>
      </c>
      <c r="W43" s="240" t="str">
        <f t="shared" si="2"/>
        <v/>
      </c>
      <c r="X43" s="240" t="str">
        <f>IFERROR(RANK(V43,$V$12:$V$113)+COUNTIF($V$12:V43,V43)-1,"")</f>
        <v/>
      </c>
      <c r="Y43" s="247">
        <v>32</v>
      </c>
      <c r="Z43" s="240" t="str">
        <f>IF('ادخال البيانات'!P49="","",'ادخال البيانات'!P49)</f>
        <v/>
      </c>
      <c r="AA43" s="240" t="str">
        <f>'النسبة المئوية'!L47</f>
        <v/>
      </c>
      <c r="AB43" s="240" t="str">
        <f>'النسبة المئوية'!M47</f>
        <v/>
      </c>
      <c r="AC43" s="240" t="str">
        <f t="shared" si="3"/>
        <v/>
      </c>
      <c r="AD43" s="240" t="str">
        <f>IFERROR(RANK(AB43,$AB$12:$AB$113)+COUNTIF($AB$12:AB43,AB43)-1,"")</f>
        <v/>
      </c>
      <c r="AE43" s="247">
        <v>32</v>
      </c>
      <c r="AF43" s="240" t="str">
        <f>IF('ادخال البيانات'!S49="","",'ادخال البيانات'!S49)</f>
        <v/>
      </c>
      <c r="AG43" s="240" t="str">
        <f>'النسبة المئوية'!N47</f>
        <v/>
      </c>
      <c r="AH43" s="240" t="str">
        <f>'النسبة المئوية'!O47</f>
        <v/>
      </c>
      <c r="AI43" s="240" t="str">
        <f t="shared" si="4"/>
        <v/>
      </c>
      <c r="AJ43" s="240" t="str">
        <f>IFERROR(RANK(AH43,$AH$12:$AH$113)+COUNTIF($AH$12:AH43,AH43)-1,"")</f>
        <v/>
      </c>
      <c r="AK43" s="247">
        <v>32</v>
      </c>
      <c r="AL43" s="240" t="str">
        <f>IF('ادخال البيانات'!V49="","",'ادخال البيانات'!V49)</f>
        <v/>
      </c>
      <c r="AM43" s="240" t="str">
        <f>'النسبة المئوية'!P47</f>
        <v/>
      </c>
      <c r="AN43" s="240" t="str">
        <f>'النسبة المئوية'!Q47</f>
        <v/>
      </c>
      <c r="AO43" s="240" t="str">
        <f t="shared" si="5"/>
        <v/>
      </c>
      <c r="AP43" s="240" t="str">
        <f>IFERROR(RANK(AN43,$AN$12:$AN$113)+COUNTIF($AN$12:AN43,AN43)-1,"")</f>
        <v/>
      </c>
      <c r="AQ43" s="241"/>
      <c r="AR43" s="241"/>
      <c r="AS43" s="248">
        <v>32</v>
      </c>
      <c r="AT43" s="414" t="str">
        <f t="shared" si="6"/>
        <v/>
      </c>
      <c r="AU43" s="415" t="str">
        <f t="shared" si="20"/>
        <v/>
      </c>
      <c r="AV43" s="416" t="str">
        <f t="shared" si="7"/>
        <v/>
      </c>
      <c r="AW43" s="249" t="str">
        <f t="shared" si="21"/>
        <v/>
      </c>
      <c r="AX43" s="427"/>
      <c r="AY43" s="248">
        <v>32</v>
      </c>
      <c r="AZ43" s="414" t="str">
        <f t="shared" si="8"/>
        <v/>
      </c>
      <c r="BA43" s="415" t="str">
        <f t="shared" si="22"/>
        <v/>
      </c>
      <c r="BB43" s="416" t="str">
        <f t="shared" si="9"/>
        <v/>
      </c>
      <c r="BC43" s="249" t="str">
        <f t="shared" si="23"/>
        <v/>
      </c>
      <c r="BD43" s="427"/>
      <c r="BE43" s="249">
        <v>32</v>
      </c>
      <c r="BF43" s="414" t="str">
        <f t="shared" si="10"/>
        <v/>
      </c>
      <c r="BG43" s="415" t="str">
        <f t="shared" si="24"/>
        <v/>
      </c>
      <c r="BH43" s="416" t="str">
        <f t="shared" si="11"/>
        <v/>
      </c>
      <c r="BI43" s="249" t="str">
        <f t="shared" si="25"/>
        <v/>
      </c>
      <c r="BJ43" s="427"/>
      <c r="BK43" s="248">
        <v>32</v>
      </c>
      <c r="BL43" s="414" t="str">
        <f t="shared" si="12"/>
        <v/>
      </c>
      <c r="BM43" s="415" t="str">
        <f t="shared" si="26"/>
        <v/>
      </c>
      <c r="BN43" s="416" t="str">
        <f t="shared" si="13"/>
        <v/>
      </c>
      <c r="BO43" s="249" t="str">
        <f t="shared" si="27"/>
        <v/>
      </c>
      <c r="BP43" s="427"/>
      <c r="BQ43" s="248">
        <v>32</v>
      </c>
      <c r="BR43" s="414" t="str">
        <f t="shared" si="14"/>
        <v/>
      </c>
      <c r="BS43" s="415" t="str">
        <f t="shared" si="28"/>
        <v/>
      </c>
      <c r="BT43" s="416" t="str">
        <f t="shared" si="15"/>
        <v/>
      </c>
      <c r="BU43" s="249" t="str">
        <f t="shared" si="29"/>
        <v/>
      </c>
      <c r="BV43" s="427"/>
      <c r="BW43" s="248">
        <v>32</v>
      </c>
      <c r="BX43" s="414" t="str">
        <f t="shared" si="16"/>
        <v/>
      </c>
      <c r="BY43" s="415" t="str">
        <f t="shared" si="30"/>
        <v/>
      </c>
      <c r="BZ43" s="416" t="str">
        <f t="shared" si="17"/>
        <v/>
      </c>
      <c r="CA43" s="249" t="str">
        <f t="shared" si="31"/>
        <v/>
      </c>
      <c r="CB43" s="427"/>
      <c r="CC43" s="248">
        <v>32</v>
      </c>
      <c r="CD43" s="414" t="str">
        <f t="shared" si="18"/>
        <v/>
      </c>
      <c r="CE43" s="415" t="str">
        <f t="shared" si="32"/>
        <v/>
      </c>
      <c r="CF43" s="416" t="str">
        <f t="shared" si="19"/>
        <v/>
      </c>
      <c r="CG43" s="249" t="str">
        <f t="shared" si="33"/>
        <v/>
      </c>
      <c r="CH43" s="241"/>
    </row>
    <row r="44" spans="1:86" s="240" customFormat="1" ht="13" x14ac:dyDescent="0.3">
      <c r="A44" s="247">
        <v>33</v>
      </c>
      <c r="B44" s="240" t="str">
        <f>IF('ادخال البيانات'!D50="","",'ادخال البيانات'!D50)</f>
        <v/>
      </c>
      <c r="C44" s="240" t="str">
        <f>IF(A44="","",'النسبة المئوية'!D48)</f>
        <v/>
      </c>
      <c r="D44" s="240" t="str">
        <f>IF(B44="","",'النسبة المئوية'!E48)</f>
        <v/>
      </c>
      <c r="E44" s="240" t="str">
        <f t="shared" si="35"/>
        <v/>
      </c>
      <c r="F44" s="240" t="str">
        <f>IFERROR(RANK(D44,$D$12:$D$113)+COUNTIF($D$12:D44,D44)-1,"")</f>
        <v/>
      </c>
      <c r="G44" s="247">
        <v>33</v>
      </c>
      <c r="H44" s="240" t="str">
        <f>IF('ادخال البيانات'!G50="","",'ادخال البيانات'!G50)</f>
        <v/>
      </c>
      <c r="I44" s="240" t="str">
        <f>'النسبة المئوية'!F48</f>
        <v/>
      </c>
      <c r="J44" s="240" t="str">
        <f>'النسبة المئوية'!G48</f>
        <v/>
      </c>
      <c r="K44" s="240" t="str">
        <f t="shared" ref="K44:K75" si="36">IF(H44="","",IF(J44&gt;=90%,"ممتاز",IF(J44&gt;=80%,"جيدجدا",IF(J44&gt;=70%,"جيد",IF(J44&gt;=60%,"مقبول",IF(J44&gt;=50%,"ضعيف",IF(J44&lt;50%,"راسب")))))))</f>
        <v/>
      </c>
      <c r="L44" s="240" t="str">
        <f>IFERROR(RANK(J44,$J$12:$J$113)+COUNTIF($J$12:J44,J44)-1,"")</f>
        <v/>
      </c>
      <c r="M44" s="247">
        <v>33</v>
      </c>
      <c r="N44" s="240" t="str">
        <f>IF('ادخال البيانات'!J50="","",'ادخال البيانات'!J50)</f>
        <v/>
      </c>
      <c r="O44" s="240" t="str">
        <f>'النسبة المئوية'!H48</f>
        <v/>
      </c>
      <c r="P44" s="240" t="str">
        <f>'النسبة المئوية'!I48</f>
        <v/>
      </c>
      <c r="Q44" s="240" t="str">
        <f t="shared" ref="Q44:Q75" si="37">IF(N44="","",IF(P44&gt;=90%,"ممتاز",IF(P44&gt;=80%,"جيدجدا",IF(P44&gt;=70%,"جيد",IF(P44&gt;=60%,"مقبول",IF(P44&gt;=50%,"ضعيف",IF(P44&lt;50%,"راسب")))))))</f>
        <v/>
      </c>
      <c r="R44" s="240" t="str">
        <f>IFERROR(RANK(P44,$P$12:$P$113)+COUNTIF($P$12:P44,P44)-1,"")</f>
        <v/>
      </c>
      <c r="S44" s="247">
        <v>33</v>
      </c>
      <c r="T44" s="240" t="str">
        <f>IF('ادخال البيانات'!M50="","",'ادخال البيانات'!M50)</f>
        <v/>
      </c>
      <c r="U44" s="240" t="str">
        <f>'النسبة المئوية'!J48</f>
        <v/>
      </c>
      <c r="V44" s="240" t="str">
        <f>'النسبة المئوية'!K48</f>
        <v/>
      </c>
      <c r="W44" s="240" t="str">
        <f t="shared" ref="W44:W75" si="38">IF(T44="","",IF(V44&gt;=90%,"ممتاز",IF(V44&gt;=80%,"جيدجدا",IF(V44&gt;=70%,"جيد",IF(V44&gt;=60%,"مقبول",IF(V44&gt;=50%,"ضعيف",IF(V44&lt;50%,"راسب")))))))</f>
        <v/>
      </c>
      <c r="X44" s="240" t="str">
        <f>IFERROR(RANK(V44,$V$12:$V$113)+COUNTIF($V$12:V44,V44)-1,"")</f>
        <v/>
      </c>
      <c r="Y44" s="247">
        <v>33</v>
      </c>
      <c r="Z44" s="240" t="str">
        <f>IF('ادخال البيانات'!P50="","",'ادخال البيانات'!P50)</f>
        <v/>
      </c>
      <c r="AA44" s="240" t="str">
        <f>'النسبة المئوية'!L48</f>
        <v/>
      </c>
      <c r="AB44" s="240" t="str">
        <f>'النسبة المئوية'!M48</f>
        <v/>
      </c>
      <c r="AC44" s="240" t="str">
        <f t="shared" ref="AC44:AC75" si="39">IF(Z44="","",IF(AB44&gt;=90%,"ممتاز",IF(AB44&gt;=80%,"جيدجدا",IF(AB44&gt;=70%,"جيد",IF(AB44&gt;=60%,"مقبول",IF(AB44&gt;=50%,"ضعيف",IF(AB44&lt;50%,"راسب")))))))</f>
        <v/>
      </c>
      <c r="AD44" s="240" t="str">
        <f>IFERROR(RANK(AB44,$AB$12:$AB$113)+COUNTIF($AB$12:AB44,AB44)-1,"")</f>
        <v/>
      </c>
      <c r="AE44" s="247">
        <v>33</v>
      </c>
      <c r="AF44" s="240" t="str">
        <f>IF('ادخال البيانات'!S50="","",'ادخال البيانات'!S50)</f>
        <v/>
      </c>
      <c r="AG44" s="240" t="str">
        <f>'النسبة المئوية'!N48</f>
        <v/>
      </c>
      <c r="AH44" s="240" t="str">
        <f>'النسبة المئوية'!O48</f>
        <v/>
      </c>
      <c r="AI44" s="240" t="str">
        <f t="shared" ref="AI44:AI75" si="40">IF(AF44="","",IF(AH44&gt;=90%,"ممتاز",IF(AH44&gt;=80%,"جيدجدا",IF(AH44&gt;=70%,"جيد",IF(AH44&gt;=60%,"مقبول",IF(AH44&gt;=50%,"ضعيف",IF(AH44&lt;50%,"راسب")))))))</f>
        <v/>
      </c>
      <c r="AJ44" s="240" t="str">
        <f>IFERROR(RANK(AH44,$AH$12:$AH$113)+COUNTIF($AH$12:AH44,AH44)-1,"")</f>
        <v/>
      </c>
      <c r="AK44" s="247">
        <v>33</v>
      </c>
      <c r="AL44" s="240" t="str">
        <f>IF('ادخال البيانات'!V50="","",'ادخال البيانات'!V50)</f>
        <v/>
      </c>
      <c r="AM44" s="240" t="str">
        <f>'النسبة المئوية'!P48</f>
        <v/>
      </c>
      <c r="AN44" s="240" t="str">
        <f>'النسبة المئوية'!Q48</f>
        <v/>
      </c>
      <c r="AO44" s="240" t="str">
        <f t="shared" ref="AO44:AO75" si="41">IF(AL44="","",IF(AN44&gt;=90%,"ممتاز",IF(AN44&gt;=80%,"جيدجدا",IF(AN44&gt;=70%,"جيد",IF(AN44&gt;=60%,"مقبول",IF(AN44&gt;=50%,"ضعيف",IF(AN44&lt;50%,"راسب")))))))</f>
        <v/>
      </c>
      <c r="AP44" s="240" t="str">
        <f>IFERROR(RANK(AN44,$AN$12:$AN$113)+COUNTIF($AN$12:AN44,AN44)-1,"")</f>
        <v/>
      </c>
      <c r="AQ44" s="241"/>
      <c r="AR44" s="241"/>
      <c r="AS44" s="248">
        <v>33</v>
      </c>
      <c r="AT44" s="414" t="str">
        <f t="shared" ref="AT44:AT75" si="42">IFERROR(INDEX($B$12:$B$113,MATCH(AS44,$F$12:$F$113,0)),"")</f>
        <v/>
      </c>
      <c r="AU44" s="415" t="str">
        <f t="shared" si="20"/>
        <v/>
      </c>
      <c r="AV44" s="416" t="str">
        <f t="shared" ref="AV44:AV75" si="43">IFERROR(INDEX($D$12:$D$113,MATCH(AS44,$F$12:$F$113,0)),"")</f>
        <v/>
      </c>
      <c r="AW44" s="249" t="str">
        <f t="shared" si="21"/>
        <v/>
      </c>
      <c r="AX44" s="427"/>
      <c r="AY44" s="248">
        <v>33</v>
      </c>
      <c r="AZ44" s="414" t="str">
        <f t="shared" ref="AZ44:AZ75" si="44">IFERROR(INDEX($H$12:$H$113,MATCH(AY44,$L$12:$L$113,0)),"")</f>
        <v/>
      </c>
      <c r="BA44" s="415" t="str">
        <f t="shared" si="22"/>
        <v/>
      </c>
      <c r="BB44" s="416" t="str">
        <f t="shared" ref="BB44:BB75" si="45">IFERROR(INDEX($J$12:$J$113,MATCH(AY44,$L$12:$L$113,0)),"")</f>
        <v/>
      </c>
      <c r="BC44" s="249" t="str">
        <f t="shared" si="23"/>
        <v/>
      </c>
      <c r="BD44" s="427"/>
      <c r="BE44" s="249">
        <v>33</v>
      </c>
      <c r="BF44" s="414" t="str">
        <f t="shared" ref="BF44:BF75" si="46">IFERROR(INDEX($N$12:$N$113,MATCH(BE44,$R$12:$R$113,0)),"")</f>
        <v/>
      </c>
      <c r="BG44" s="415" t="str">
        <f t="shared" si="24"/>
        <v/>
      </c>
      <c r="BH44" s="416" t="str">
        <f t="shared" ref="BH44:BH75" si="47">IFERROR(INDEX($P$12:$P$113,MATCH(BE44,$R$12:$R$113,0)),"")</f>
        <v/>
      </c>
      <c r="BI44" s="249" t="str">
        <f t="shared" si="25"/>
        <v/>
      </c>
      <c r="BJ44" s="427"/>
      <c r="BK44" s="248">
        <v>33</v>
      </c>
      <c r="BL44" s="414" t="str">
        <f t="shared" ref="BL44:BL75" si="48">IFERROR(INDEX($T$12:$T$113,MATCH(BK44,$X$12:$X$113,0)),"")</f>
        <v/>
      </c>
      <c r="BM44" s="415" t="str">
        <f t="shared" si="26"/>
        <v/>
      </c>
      <c r="BN44" s="416" t="str">
        <f t="shared" ref="BN44:BN75" si="49">IFERROR(INDEX($V$12:$V$113,MATCH(BK44,$X$12:$X$113,0)),"")</f>
        <v/>
      </c>
      <c r="BO44" s="249" t="str">
        <f t="shared" si="27"/>
        <v/>
      </c>
      <c r="BP44" s="427"/>
      <c r="BQ44" s="248">
        <v>33</v>
      </c>
      <c r="BR44" s="414" t="str">
        <f t="shared" ref="BR44:BR75" si="50">IFERROR(INDEX($Z$12:$Z$113,MATCH(BQ44,$AD$12:$AD$113,0)),"")</f>
        <v/>
      </c>
      <c r="BS44" s="415" t="str">
        <f t="shared" si="28"/>
        <v/>
      </c>
      <c r="BT44" s="416" t="str">
        <f t="shared" ref="BT44:BT75" si="51">IFERROR(INDEX($AB$12:$AB$113,MATCH(BQ44,$AD$12:$AD$113,0)),"")</f>
        <v/>
      </c>
      <c r="BU44" s="249" t="str">
        <f t="shared" si="29"/>
        <v/>
      </c>
      <c r="BV44" s="427"/>
      <c r="BW44" s="248">
        <v>33</v>
      </c>
      <c r="BX44" s="414" t="str">
        <f t="shared" ref="BX44:BX75" si="52">IFERROR(INDEX($AF$12:$AF$113,MATCH(BW44,$AJ$12:$AJ$113,0)),"")</f>
        <v/>
      </c>
      <c r="BY44" s="415" t="str">
        <f t="shared" si="30"/>
        <v/>
      </c>
      <c r="BZ44" s="416" t="str">
        <f t="shared" ref="BZ44:BZ75" si="53">IFERROR(INDEX($AH$12:$AH$113,MATCH(BW44,$AJ$12:$AJ$113,0)),"")</f>
        <v/>
      </c>
      <c r="CA44" s="249" t="str">
        <f t="shared" si="31"/>
        <v/>
      </c>
      <c r="CB44" s="427"/>
      <c r="CC44" s="248">
        <v>33</v>
      </c>
      <c r="CD44" s="414" t="str">
        <f t="shared" ref="CD44:CD75" si="54">IFERROR(INDEX($AL$12:$AL$113,MATCH(CC44,$AP$12:$AP$113,0)),"")</f>
        <v/>
      </c>
      <c r="CE44" s="415" t="str">
        <f t="shared" si="32"/>
        <v/>
      </c>
      <c r="CF44" s="416" t="str">
        <f t="shared" ref="CF44:CF75" si="55">IFERROR(INDEX($AN$12:$AN$113,MATCH(CC44,$AP$12:$AP$113,0)),"")</f>
        <v/>
      </c>
      <c r="CG44" s="249" t="str">
        <f t="shared" si="33"/>
        <v/>
      </c>
      <c r="CH44" s="241"/>
    </row>
    <row r="45" spans="1:86" s="240" customFormat="1" ht="13" x14ac:dyDescent="0.3">
      <c r="A45" s="247">
        <v>34</v>
      </c>
      <c r="B45" s="240" t="str">
        <f>IF('ادخال البيانات'!D51="","",'ادخال البيانات'!D51)</f>
        <v/>
      </c>
      <c r="C45" s="240" t="str">
        <f>IF(A45="","",'النسبة المئوية'!D49)</f>
        <v/>
      </c>
      <c r="D45" s="240" t="str">
        <f>IF(B45="","",'النسبة المئوية'!E49)</f>
        <v/>
      </c>
      <c r="E45" s="240" t="str">
        <f t="shared" si="35"/>
        <v/>
      </c>
      <c r="F45" s="240" t="str">
        <f>IFERROR(RANK(D45,$D$12:$D$113)+COUNTIF($D$12:D45,D45)-1,"")</f>
        <v/>
      </c>
      <c r="G45" s="247">
        <v>34</v>
      </c>
      <c r="H45" s="240" t="str">
        <f>IF('ادخال البيانات'!G51="","",'ادخال البيانات'!G51)</f>
        <v/>
      </c>
      <c r="I45" s="240" t="str">
        <f>'النسبة المئوية'!F49</f>
        <v/>
      </c>
      <c r="J45" s="240" t="str">
        <f>'النسبة المئوية'!G49</f>
        <v/>
      </c>
      <c r="K45" s="240" t="str">
        <f t="shared" si="36"/>
        <v/>
      </c>
      <c r="L45" s="240" t="str">
        <f>IFERROR(RANK(J45,$J$12:$J$113)+COUNTIF($J$12:J45,J45)-1,"")</f>
        <v/>
      </c>
      <c r="M45" s="247">
        <v>34</v>
      </c>
      <c r="N45" s="240" t="str">
        <f>IF('ادخال البيانات'!J51="","",'ادخال البيانات'!J51)</f>
        <v/>
      </c>
      <c r="O45" s="240" t="str">
        <f>'النسبة المئوية'!H49</f>
        <v/>
      </c>
      <c r="P45" s="240" t="str">
        <f>'النسبة المئوية'!I49</f>
        <v/>
      </c>
      <c r="Q45" s="240" t="str">
        <f t="shared" si="37"/>
        <v/>
      </c>
      <c r="R45" s="240" t="str">
        <f>IFERROR(RANK(P45,$P$12:$P$113)+COUNTIF($P$12:P45,P45)-1,"")</f>
        <v/>
      </c>
      <c r="S45" s="247">
        <v>34</v>
      </c>
      <c r="T45" s="240" t="str">
        <f>IF('ادخال البيانات'!M51="","",'ادخال البيانات'!M51)</f>
        <v/>
      </c>
      <c r="U45" s="240" t="str">
        <f>'النسبة المئوية'!J49</f>
        <v/>
      </c>
      <c r="V45" s="240" t="str">
        <f>'النسبة المئوية'!K49</f>
        <v/>
      </c>
      <c r="W45" s="240" t="str">
        <f t="shared" si="38"/>
        <v/>
      </c>
      <c r="X45" s="240" t="str">
        <f>IFERROR(RANK(V45,$V$12:$V$113)+COUNTIF($V$12:V45,V45)-1,"")</f>
        <v/>
      </c>
      <c r="Y45" s="247">
        <v>34</v>
      </c>
      <c r="Z45" s="240" t="str">
        <f>IF('ادخال البيانات'!P51="","",'ادخال البيانات'!P51)</f>
        <v/>
      </c>
      <c r="AA45" s="240" t="str">
        <f>'النسبة المئوية'!L49</f>
        <v/>
      </c>
      <c r="AB45" s="240" t="str">
        <f>'النسبة المئوية'!M49</f>
        <v/>
      </c>
      <c r="AC45" s="240" t="str">
        <f t="shared" si="39"/>
        <v/>
      </c>
      <c r="AD45" s="240" t="str">
        <f>IFERROR(RANK(AB45,$AB$12:$AB$113)+COUNTIF($AB$12:AB45,AB45)-1,"")</f>
        <v/>
      </c>
      <c r="AE45" s="247">
        <v>34</v>
      </c>
      <c r="AF45" s="240" t="str">
        <f>IF('ادخال البيانات'!S51="","",'ادخال البيانات'!S51)</f>
        <v/>
      </c>
      <c r="AG45" s="240" t="str">
        <f>'النسبة المئوية'!N49</f>
        <v/>
      </c>
      <c r="AH45" s="240" t="str">
        <f>'النسبة المئوية'!O49</f>
        <v/>
      </c>
      <c r="AI45" s="240" t="str">
        <f t="shared" si="40"/>
        <v/>
      </c>
      <c r="AJ45" s="240" t="str">
        <f>IFERROR(RANK(AH45,$AH$12:$AH$113)+COUNTIF($AH$12:AH45,AH45)-1,"")</f>
        <v/>
      </c>
      <c r="AK45" s="247">
        <v>34</v>
      </c>
      <c r="AL45" s="240" t="str">
        <f>IF('ادخال البيانات'!V51="","",'ادخال البيانات'!V51)</f>
        <v/>
      </c>
      <c r="AM45" s="240" t="str">
        <f>'النسبة المئوية'!P49</f>
        <v/>
      </c>
      <c r="AN45" s="240" t="str">
        <f>'النسبة المئوية'!Q49</f>
        <v/>
      </c>
      <c r="AO45" s="240" t="str">
        <f t="shared" si="41"/>
        <v/>
      </c>
      <c r="AP45" s="240" t="str">
        <f>IFERROR(RANK(AN45,$AN$12:$AN$113)+COUNTIF($AN$12:AN45,AN45)-1,"")</f>
        <v/>
      </c>
      <c r="AQ45" s="241"/>
      <c r="AR45" s="241"/>
      <c r="AS45" s="248">
        <v>34</v>
      </c>
      <c r="AT45" s="414" t="str">
        <f t="shared" si="42"/>
        <v/>
      </c>
      <c r="AU45" s="415" t="str">
        <f t="shared" si="20"/>
        <v/>
      </c>
      <c r="AV45" s="416" t="str">
        <f t="shared" si="43"/>
        <v/>
      </c>
      <c r="AW45" s="249" t="str">
        <f t="shared" si="21"/>
        <v/>
      </c>
      <c r="AX45" s="427"/>
      <c r="AY45" s="248">
        <v>34</v>
      </c>
      <c r="AZ45" s="414" t="str">
        <f t="shared" si="44"/>
        <v/>
      </c>
      <c r="BA45" s="415" t="str">
        <f t="shared" si="22"/>
        <v/>
      </c>
      <c r="BB45" s="416" t="str">
        <f t="shared" si="45"/>
        <v/>
      </c>
      <c r="BC45" s="249" t="str">
        <f t="shared" si="23"/>
        <v/>
      </c>
      <c r="BD45" s="427"/>
      <c r="BE45" s="249">
        <v>34</v>
      </c>
      <c r="BF45" s="414" t="str">
        <f t="shared" si="46"/>
        <v/>
      </c>
      <c r="BG45" s="415" t="str">
        <f t="shared" si="24"/>
        <v/>
      </c>
      <c r="BH45" s="416" t="str">
        <f t="shared" si="47"/>
        <v/>
      </c>
      <c r="BI45" s="249" t="str">
        <f t="shared" si="25"/>
        <v/>
      </c>
      <c r="BJ45" s="427"/>
      <c r="BK45" s="248">
        <v>34</v>
      </c>
      <c r="BL45" s="414" t="str">
        <f t="shared" si="48"/>
        <v/>
      </c>
      <c r="BM45" s="415" t="str">
        <f t="shared" si="26"/>
        <v/>
      </c>
      <c r="BN45" s="416" t="str">
        <f t="shared" si="49"/>
        <v/>
      </c>
      <c r="BO45" s="249" t="str">
        <f t="shared" si="27"/>
        <v/>
      </c>
      <c r="BP45" s="427"/>
      <c r="BQ45" s="248">
        <v>34</v>
      </c>
      <c r="BR45" s="414" t="str">
        <f t="shared" si="50"/>
        <v/>
      </c>
      <c r="BS45" s="415" t="str">
        <f t="shared" si="28"/>
        <v/>
      </c>
      <c r="BT45" s="416" t="str">
        <f t="shared" si="51"/>
        <v/>
      </c>
      <c r="BU45" s="249" t="str">
        <f t="shared" si="29"/>
        <v/>
      </c>
      <c r="BV45" s="427"/>
      <c r="BW45" s="248">
        <v>34</v>
      </c>
      <c r="BX45" s="414" t="str">
        <f t="shared" si="52"/>
        <v/>
      </c>
      <c r="BY45" s="415" t="str">
        <f t="shared" si="30"/>
        <v/>
      </c>
      <c r="BZ45" s="416" t="str">
        <f t="shared" si="53"/>
        <v/>
      </c>
      <c r="CA45" s="249" t="str">
        <f t="shared" si="31"/>
        <v/>
      </c>
      <c r="CB45" s="427"/>
      <c r="CC45" s="248">
        <v>34</v>
      </c>
      <c r="CD45" s="414" t="str">
        <f t="shared" si="54"/>
        <v/>
      </c>
      <c r="CE45" s="415" t="str">
        <f t="shared" si="32"/>
        <v/>
      </c>
      <c r="CF45" s="416" t="str">
        <f t="shared" si="55"/>
        <v/>
      </c>
      <c r="CG45" s="249" t="str">
        <f t="shared" si="33"/>
        <v/>
      </c>
      <c r="CH45" s="241"/>
    </row>
    <row r="46" spans="1:86" s="240" customFormat="1" ht="13" x14ac:dyDescent="0.3">
      <c r="A46" s="247">
        <v>35</v>
      </c>
      <c r="B46" s="240" t="str">
        <f>IF('ادخال البيانات'!D52="","",'ادخال البيانات'!D52)</f>
        <v/>
      </c>
      <c r="C46" s="240" t="str">
        <f>IF(A46="","",'النسبة المئوية'!D50)</f>
        <v/>
      </c>
      <c r="D46" s="240" t="str">
        <f>IF(B46="","",'النسبة المئوية'!E50)</f>
        <v/>
      </c>
      <c r="E46" s="240" t="str">
        <f t="shared" si="35"/>
        <v/>
      </c>
      <c r="F46" s="240" t="str">
        <f>IFERROR(RANK(D46,$D$12:$D$113)+COUNTIF($D$12:D46,D46)-1,"")</f>
        <v/>
      </c>
      <c r="G46" s="247">
        <v>35</v>
      </c>
      <c r="H46" s="240" t="str">
        <f>IF('ادخال البيانات'!G52="","",'ادخال البيانات'!G52)</f>
        <v/>
      </c>
      <c r="I46" s="240" t="str">
        <f>'النسبة المئوية'!F50</f>
        <v/>
      </c>
      <c r="J46" s="240" t="str">
        <f>'النسبة المئوية'!G50</f>
        <v/>
      </c>
      <c r="K46" s="240" t="str">
        <f t="shared" si="36"/>
        <v/>
      </c>
      <c r="L46" s="240" t="str">
        <f>IFERROR(RANK(J46,$J$12:$J$113)+COUNTIF($J$12:J46,J46)-1,"")</f>
        <v/>
      </c>
      <c r="M46" s="247">
        <v>35</v>
      </c>
      <c r="N46" s="240" t="str">
        <f>IF('ادخال البيانات'!J52="","",'ادخال البيانات'!J52)</f>
        <v/>
      </c>
      <c r="O46" s="240" t="str">
        <f>'النسبة المئوية'!H50</f>
        <v/>
      </c>
      <c r="P46" s="240" t="str">
        <f>'النسبة المئوية'!I50</f>
        <v/>
      </c>
      <c r="Q46" s="240" t="str">
        <f t="shared" si="37"/>
        <v/>
      </c>
      <c r="R46" s="240" t="str">
        <f>IFERROR(RANK(P46,$P$12:$P$113)+COUNTIF($P$12:P46,P46)-1,"")</f>
        <v/>
      </c>
      <c r="S46" s="247">
        <v>35</v>
      </c>
      <c r="T46" s="240" t="str">
        <f>IF('ادخال البيانات'!M52="","",'ادخال البيانات'!M52)</f>
        <v/>
      </c>
      <c r="U46" s="240" t="str">
        <f>'النسبة المئوية'!J50</f>
        <v/>
      </c>
      <c r="V46" s="240" t="str">
        <f>'النسبة المئوية'!K50</f>
        <v/>
      </c>
      <c r="W46" s="240" t="str">
        <f t="shared" si="38"/>
        <v/>
      </c>
      <c r="X46" s="240" t="str">
        <f>IFERROR(RANK(V46,$V$12:$V$113)+COUNTIF($V$12:V46,V46)-1,"")</f>
        <v/>
      </c>
      <c r="Y46" s="247">
        <v>35</v>
      </c>
      <c r="Z46" s="240" t="str">
        <f>IF('ادخال البيانات'!P52="","",'ادخال البيانات'!P52)</f>
        <v/>
      </c>
      <c r="AA46" s="240" t="str">
        <f>'النسبة المئوية'!L50</f>
        <v/>
      </c>
      <c r="AB46" s="240" t="str">
        <f>'النسبة المئوية'!M50</f>
        <v/>
      </c>
      <c r="AC46" s="240" t="str">
        <f t="shared" si="39"/>
        <v/>
      </c>
      <c r="AD46" s="240" t="str">
        <f>IFERROR(RANK(AB46,$AB$12:$AB$113)+COUNTIF($AB$12:AB46,AB46)-1,"")</f>
        <v/>
      </c>
      <c r="AE46" s="247">
        <v>35</v>
      </c>
      <c r="AF46" s="240" t="str">
        <f>IF('ادخال البيانات'!S52="","",'ادخال البيانات'!S52)</f>
        <v/>
      </c>
      <c r="AG46" s="240" t="str">
        <f>'النسبة المئوية'!N50</f>
        <v/>
      </c>
      <c r="AH46" s="240" t="str">
        <f>'النسبة المئوية'!O50</f>
        <v/>
      </c>
      <c r="AI46" s="240" t="str">
        <f t="shared" si="40"/>
        <v/>
      </c>
      <c r="AJ46" s="240" t="str">
        <f>IFERROR(RANK(AH46,$AH$12:$AH$113)+COUNTIF($AH$12:AH46,AH46)-1,"")</f>
        <v/>
      </c>
      <c r="AK46" s="247">
        <v>35</v>
      </c>
      <c r="AL46" s="240" t="str">
        <f>IF('ادخال البيانات'!V52="","",'ادخال البيانات'!V52)</f>
        <v/>
      </c>
      <c r="AM46" s="240" t="str">
        <f>'النسبة المئوية'!P50</f>
        <v/>
      </c>
      <c r="AN46" s="240" t="str">
        <f>'النسبة المئوية'!Q50</f>
        <v/>
      </c>
      <c r="AO46" s="240" t="str">
        <f t="shared" si="41"/>
        <v/>
      </c>
      <c r="AP46" s="240" t="str">
        <f>IFERROR(RANK(AN46,$AN$12:$AN$113)+COUNTIF($AN$12:AN46,AN46)-1,"")</f>
        <v/>
      </c>
      <c r="AQ46" s="241"/>
      <c r="AR46" s="241"/>
      <c r="AS46" s="248">
        <v>35</v>
      </c>
      <c r="AT46" s="414" t="str">
        <f t="shared" si="42"/>
        <v/>
      </c>
      <c r="AU46" s="415" t="str">
        <f t="shared" si="20"/>
        <v/>
      </c>
      <c r="AV46" s="416" t="str">
        <f t="shared" si="43"/>
        <v/>
      </c>
      <c r="AW46" s="249" t="str">
        <f t="shared" si="21"/>
        <v/>
      </c>
      <c r="AX46" s="427"/>
      <c r="AY46" s="248">
        <v>35</v>
      </c>
      <c r="AZ46" s="414" t="str">
        <f t="shared" si="44"/>
        <v/>
      </c>
      <c r="BA46" s="415" t="str">
        <f t="shared" si="22"/>
        <v/>
      </c>
      <c r="BB46" s="416" t="str">
        <f t="shared" si="45"/>
        <v/>
      </c>
      <c r="BC46" s="249" t="str">
        <f t="shared" si="23"/>
        <v/>
      </c>
      <c r="BD46" s="427"/>
      <c r="BE46" s="249">
        <v>35</v>
      </c>
      <c r="BF46" s="414" t="str">
        <f t="shared" si="46"/>
        <v/>
      </c>
      <c r="BG46" s="415" t="str">
        <f t="shared" si="24"/>
        <v/>
      </c>
      <c r="BH46" s="416" t="str">
        <f t="shared" si="47"/>
        <v/>
      </c>
      <c r="BI46" s="249" t="str">
        <f t="shared" si="25"/>
        <v/>
      </c>
      <c r="BJ46" s="427"/>
      <c r="BK46" s="248">
        <v>35</v>
      </c>
      <c r="BL46" s="414" t="str">
        <f t="shared" si="48"/>
        <v/>
      </c>
      <c r="BM46" s="415" t="str">
        <f t="shared" si="26"/>
        <v/>
      </c>
      <c r="BN46" s="416" t="str">
        <f t="shared" si="49"/>
        <v/>
      </c>
      <c r="BO46" s="249" t="str">
        <f t="shared" si="27"/>
        <v/>
      </c>
      <c r="BP46" s="427"/>
      <c r="BQ46" s="248">
        <v>35</v>
      </c>
      <c r="BR46" s="414" t="str">
        <f t="shared" si="50"/>
        <v/>
      </c>
      <c r="BS46" s="415" t="str">
        <f t="shared" si="28"/>
        <v/>
      </c>
      <c r="BT46" s="416" t="str">
        <f t="shared" si="51"/>
        <v/>
      </c>
      <c r="BU46" s="249" t="str">
        <f t="shared" si="29"/>
        <v/>
      </c>
      <c r="BV46" s="427"/>
      <c r="BW46" s="248">
        <v>35</v>
      </c>
      <c r="BX46" s="414" t="str">
        <f t="shared" si="52"/>
        <v/>
      </c>
      <c r="BY46" s="415" t="str">
        <f t="shared" si="30"/>
        <v/>
      </c>
      <c r="BZ46" s="416" t="str">
        <f t="shared" si="53"/>
        <v/>
      </c>
      <c r="CA46" s="249" t="str">
        <f t="shared" si="31"/>
        <v/>
      </c>
      <c r="CB46" s="427"/>
      <c r="CC46" s="248">
        <v>35</v>
      </c>
      <c r="CD46" s="414" t="str">
        <f t="shared" si="54"/>
        <v/>
      </c>
      <c r="CE46" s="415" t="str">
        <f t="shared" si="32"/>
        <v/>
      </c>
      <c r="CF46" s="416" t="str">
        <f t="shared" si="55"/>
        <v/>
      </c>
      <c r="CG46" s="249" t="str">
        <f t="shared" si="33"/>
        <v/>
      </c>
      <c r="CH46" s="241"/>
    </row>
    <row r="47" spans="1:86" s="240" customFormat="1" ht="13" x14ac:dyDescent="0.3">
      <c r="A47" s="247">
        <v>36</v>
      </c>
      <c r="B47" s="240" t="str">
        <f>IF('ادخال البيانات'!D53="","",'ادخال البيانات'!D53)</f>
        <v/>
      </c>
      <c r="C47" s="240" t="str">
        <f>IF(A47="","",'النسبة المئوية'!D51)</f>
        <v/>
      </c>
      <c r="D47" s="240" t="str">
        <f>IF(B47="","",'النسبة المئوية'!E51)</f>
        <v/>
      </c>
      <c r="E47" s="240" t="str">
        <f t="shared" si="35"/>
        <v/>
      </c>
      <c r="F47" s="240" t="str">
        <f>IFERROR(RANK(D47,$D$12:$D$113)+COUNTIF($D$12:D47,D47)-1,"")</f>
        <v/>
      </c>
      <c r="G47" s="247">
        <v>36</v>
      </c>
      <c r="H47" s="240" t="str">
        <f>IF('ادخال البيانات'!G53="","",'ادخال البيانات'!G53)</f>
        <v/>
      </c>
      <c r="I47" s="240" t="str">
        <f>'النسبة المئوية'!F51</f>
        <v/>
      </c>
      <c r="J47" s="240" t="str">
        <f>'النسبة المئوية'!G51</f>
        <v/>
      </c>
      <c r="K47" s="240" t="str">
        <f t="shared" si="36"/>
        <v/>
      </c>
      <c r="L47" s="240" t="str">
        <f>IFERROR(RANK(J47,$J$12:$J$113)+COUNTIF($J$12:J47,J47)-1,"")</f>
        <v/>
      </c>
      <c r="M47" s="247">
        <v>36</v>
      </c>
      <c r="N47" s="240" t="str">
        <f>IF('ادخال البيانات'!J53="","",'ادخال البيانات'!J53)</f>
        <v/>
      </c>
      <c r="O47" s="240" t="str">
        <f>'النسبة المئوية'!H51</f>
        <v/>
      </c>
      <c r="P47" s="240" t="str">
        <f>'النسبة المئوية'!I51</f>
        <v/>
      </c>
      <c r="Q47" s="240" t="str">
        <f t="shared" si="37"/>
        <v/>
      </c>
      <c r="R47" s="240" t="str">
        <f>IFERROR(RANK(P47,$P$12:$P$113)+COUNTIF($P$12:P47,P47)-1,"")</f>
        <v/>
      </c>
      <c r="S47" s="247">
        <v>36</v>
      </c>
      <c r="T47" s="240" t="str">
        <f>IF('ادخال البيانات'!M53="","",'ادخال البيانات'!M53)</f>
        <v/>
      </c>
      <c r="U47" s="240" t="str">
        <f>'النسبة المئوية'!J51</f>
        <v/>
      </c>
      <c r="V47" s="240" t="str">
        <f>'النسبة المئوية'!K51</f>
        <v/>
      </c>
      <c r="W47" s="240" t="str">
        <f t="shared" si="38"/>
        <v/>
      </c>
      <c r="X47" s="240" t="str">
        <f>IFERROR(RANK(V47,$V$12:$V$113)+COUNTIF($V$12:V47,V47)-1,"")</f>
        <v/>
      </c>
      <c r="Y47" s="247">
        <v>36</v>
      </c>
      <c r="Z47" s="240" t="str">
        <f>IF('ادخال البيانات'!P53="","",'ادخال البيانات'!P53)</f>
        <v/>
      </c>
      <c r="AA47" s="240" t="str">
        <f>'النسبة المئوية'!L51</f>
        <v/>
      </c>
      <c r="AB47" s="240" t="str">
        <f>'النسبة المئوية'!M51</f>
        <v/>
      </c>
      <c r="AC47" s="240" t="str">
        <f t="shared" si="39"/>
        <v/>
      </c>
      <c r="AD47" s="240" t="str">
        <f>IFERROR(RANK(AB47,$AB$12:$AB$113)+COUNTIF($AB$12:AB47,AB47)-1,"")</f>
        <v/>
      </c>
      <c r="AE47" s="247">
        <v>36</v>
      </c>
      <c r="AF47" s="240" t="str">
        <f>IF('ادخال البيانات'!S53="","",'ادخال البيانات'!S53)</f>
        <v/>
      </c>
      <c r="AG47" s="240" t="str">
        <f>'النسبة المئوية'!N51</f>
        <v/>
      </c>
      <c r="AH47" s="240" t="str">
        <f>'النسبة المئوية'!O51</f>
        <v/>
      </c>
      <c r="AI47" s="240" t="str">
        <f t="shared" si="40"/>
        <v/>
      </c>
      <c r="AJ47" s="240" t="str">
        <f>IFERROR(RANK(AH47,$AH$12:$AH$113)+COUNTIF($AH$12:AH47,AH47)-1,"")</f>
        <v/>
      </c>
      <c r="AK47" s="247">
        <v>36</v>
      </c>
      <c r="AL47" s="240" t="str">
        <f>IF('ادخال البيانات'!V53="","",'ادخال البيانات'!V53)</f>
        <v/>
      </c>
      <c r="AM47" s="240" t="str">
        <f>'النسبة المئوية'!P51</f>
        <v/>
      </c>
      <c r="AN47" s="240" t="str">
        <f>'النسبة المئوية'!Q51</f>
        <v/>
      </c>
      <c r="AO47" s="240" t="str">
        <f t="shared" si="41"/>
        <v/>
      </c>
      <c r="AP47" s="240" t="str">
        <f>IFERROR(RANK(AN47,$AN$12:$AN$113)+COUNTIF($AN$12:AN47,AN47)-1,"")</f>
        <v/>
      </c>
      <c r="AQ47" s="241"/>
      <c r="AR47" s="241"/>
      <c r="AS47" s="248">
        <v>36</v>
      </c>
      <c r="AT47" s="414" t="str">
        <f t="shared" si="42"/>
        <v/>
      </c>
      <c r="AU47" s="415" t="str">
        <f t="shared" si="20"/>
        <v/>
      </c>
      <c r="AV47" s="416" t="str">
        <f t="shared" si="43"/>
        <v/>
      </c>
      <c r="AW47" s="249" t="str">
        <f t="shared" si="21"/>
        <v/>
      </c>
      <c r="AX47" s="427"/>
      <c r="AY47" s="248">
        <v>36</v>
      </c>
      <c r="AZ47" s="414" t="str">
        <f t="shared" si="44"/>
        <v/>
      </c>
      <c r="BA47" s="415" t="str">
        <f t="shared" si="22"/>
        <v/>
      </c>
      <c r="BB47" s="416" t="str">
        <f t="shared" si="45"/>
        <v/>
      </c>
      <c r="BC47" s="249" t="str">
        <f t="shared" si="23"/>
        <v/>
      </c>
      <c r="BD47" s="427"/>
      <c r="BE47" s="249">
        <v>36</v>
      </c>
      <c r="BF47" s="414" t="str">
        <f t="shared" si="46"/>
        <v/>
      </c>
      <c r="BG47" s="415" t="str">
        <f t="shared" si="24"/>
        <v/>
      </c>
      <c r="BH47" s="416" t="str">
        <f t="shared" si="47"/>
        <v/>
      </c>
      <c r="BI47" s="249" t="str">
        <f t="shared" si="25"/>
        <v/>
      </c>
      <c r="BJ47" s="427"/>
      <c r="BK47" s="248">
        <v>36</v>
      </c>
      <c r="BL47" s="414" t="str">
        <f t="shared" si="48"/>
        <v/>
      </c>
      <c r="BM47" s="415" t="str">
        <f t="shared" si="26"/>
        <v/>
      </c>
      <c r="BN47" s="416" t="str">
        <f t="shared" si="49"/>
        <v/>
      </c>
      <c r="BO47" s="249" t="str">
        <f t="shared" si="27"/>
        <v/>
      </c>
      <c r="BP47" s="427"/>
      <c r="BQ47" s="248">
        <v>36</v>
      </c>
      <c r="BR47" s="414" t="str">
        <f t="shared" si="50"/>
        <v/>
      </c>
      <c r="BS47" s="415" t="str">
        <f t="shared" si="28"/>
        <v/>
      </c>
      <c r="BT47" s="416" t="str">
        <f t="shared" si="51"/>
        <v/>
      </c>
      <c r="BU47" s="249" t="str">
        <f t="shared" si="29"/>
        <v/>
      </c>
      <c r="BV47" s="427"/>
      <c r="BW47" s="248">
        <v>36</v>
      </c>
      <c r="BX47" s="414" t="str">
        <f t="shared" si="52"/>
        <v/>
      </c>
      <c r="BY47" s="415" t="str">
        <f t="shared" si="30"/>
        <v/>
      </c>
      <c r="BZ47" s="416" t="str">
        <f t="shared" si="53"/>
        <v/>
      </c>
      <c r="CA47" s="249" t="str">
        <f t="shared" si="31"/>
        <v/>
      </c>
      <c r="CB47" s="427"/>
      <c r="CC47" s="248">
        <v>36</v>
      </c>
      <c r="CD47" s="414" t="str">
        <f t="shared" si="54"/>
        <v/>
      </c>
      <c r="CE47" s="415" t="str">
        <f t="shared" si="32"/>
        <v/>
      </c>
      <c r="CF47" s="416" t="str">
        <f t="shared" si="55"/>
        <v/>
      </c>
      <c r="CG47" s="249" t="str">
        <f t="shared" si="33"/>
        <v/>
      </c>
      <c r="CH47" s="241"/>
    </row>
    <row r="48" spans="1:86" s="240" customFormat="1" ht="13" x14ac:dyDescent="0.3">
      <c r="A48" s="247">
        <v>37</v>
      </c>
      <c r="B48" s="240" t="str">
        <f>IF('ادخال البيانات'!D54="","",'ادخال البيانات'!D54)</f>
        <v/>
      </c>
      <c r="C48" s="240" t="str">
        <f>IF(A48="","",'النسبة المئوية'!D52)</f>
        <v/>
      </c>
      <c r="D48" s="240" t="str">
        <f>IF(B48="","",'النسبة المئوية'!E52)</f>
        <v/>
      </c>
      <c r="E48" s="240" t="str">
        <f t="shared" si="35"/>
        <v/>
      </c>
      <c r="F48" s="240" t="str">
        <f>IFERROR(RANK(D48,$D$12:$D$113)+COUNTIF($D$12:D48,D48)-1,"")</f>
        <v/>
      </c>
      <c r="G48" s="247">
        <v>37</v>
      </c>
      <c r="H48" s="240" t="str">
        <f>IF('ادخال البيانات'!G54="","",'ادخال البيانات'!G54)</f>
        <v/>
      </c>
      <c r="I48" s="240" t="str">
        <f>'النسبة المئوية'!F52</f>
        <v/>
      </c>
      <c r="J48" s="240" t="str">
        <f>'النسبة المئوية'!G52</f>
        <v/>
      </c>
      <c r="K48" s="240" t="str">
        <f t="shared" si="36"/>
        <v/>
      </c>
      <c r="L48" s="240" t="str">
        <f>IFERROR(RANK(J48,$J$12:$J$113)+COUNTIF($J$12:J48,J48)-1,"")</f>
        <v/>
      </c>
      <c r="M48" s="247">
        <v>37</v>
      </c>
      <c r="N48" s="240" t="str">
        <f>IF('ادخال البيانات'!J54="","",'ادخال البيانات'!J54)</f>
        <v/>
      </c>
      <c r="O48" s="240" t="str">
        <f>'النسبة المئوية'!H52</f>
        <v/>
      </c>
      <c r="P48" s="240" t="str">
        <f>'النسبة المئوية'!I52</f>
        <v/>
      </c>
      <c r="Q48" s="240" t="str">
        <f t="shared" si="37"/>
        <v/>
      </c>
      <c r="R48" s="240" t="str">
        <f>IFERROR(RANK(P48,$P$12:$P$113)+COUNTIF($P$12:P48,P48)-1,"")</f>
        <v/>
      </c>
      <c r="S48" s="247">
        <v>37</v>
      </c>
      <c r="T48" s="240" t="str">
        <f>IF('ادخال البيانات'!M54="","",'ادخال البيانات'!M54)</f>
        <v/>
      </c>
      <c r="U48" s="240" t="str">
        <f>'النسبة المئوية'!J52</f>
        <v/>
      </c>
      <c r="V48" s="240" t="str">
        <f>'النسبة المئوية'!K52</f>
        <v/>
      </c>
      <c r="W48" s="240" t="str">
        <f t="shared" si="38"/>
        <v/>
      </c>
      <c r="X48" s="240" t="str">
        <f>IFERROR(RANK(V48,$V$12:$V$113)+COUNTIF($V$12:V48,V48)-1,"")</f>
        <v/>
      </c>
      <c r="Y48" s="247">
        <v>37</v>
      </c>
      <c r="Z48" s="240" t="str">
        <f>IF('ادخال البيانات'!P54="","",'ادخال البيانات'!P54)</f>
        <v/>
      </c>
      <c r="AA48" s="240" t="str">
        <f>'النسبة المئوية'!L52</f>
        <v/>
      </c>
      <c r="AB48" s="240" t="str">
        <f>'النسبة المئوية'!M52</f>
        <v/>
      </c>
      <c r="AC48" s="240" t="str">
        <f t="shared" si="39"/>
        <v/>
      </c>
      <c r="AD48" s="240" t="str">
        <f>IFERROR(RANK(AB48,$AB$12:$AB$113)+COUNTIF($AB$12:AB48,AB48)-1,"")</f>
        <v/>
      </c>
      <c r="AE48" s="247">
        <v>37</v>
      </c>
      <c r="AF48" s="240" t="str">
        <f>IF('ادخال البيانات'!S54="","",'ادخال البيانات'!S54)</f>
        <v/>
      </c>
      <c r="AG48" s="240" t="str">
        <f>'النسبة المئوية'!N52</f>
        <v/>
      </c>
      <c r="AH48" s="240" t="str">
        <f>'النسبة المئوية'!O52</f>
        <v/>
      </c>
      <c r="AI48" s="240" t="str">
        <f t="shared" si="40"/>
        <v/>
      </c>
      <c r="AJ48" s="240" t="str">
        <f>IFERROR(RANK(AH48,$AH$12:$AH$113)+COUNTIF($AH$12:AH48,AH48)-1,"")</f>
        <v/>
      </c>
      <c r="AK48" s="247">
        <v>37</v>
      </c>
      <c r="AL48" s="240" t="str">
        <f>IF('ادخال البيانات'!V54="","",'ادخال البيانات'!V54)</f>
        <v/>
      </c>
      <c r="AM48" s="240" t="str">
        <f>'النسبة المئوية'!P52</f>
        <v/>
      </c>
      <c r="AN48" s="240" t="str">
        <f>'النسبة المئوية'!Q52</f>
        <v/>
      </c>
      <c r="AO48" s="240" t="str">
        <f t="shared" si="41"/>
        <v/>
      </c>
      <c r="AP48" s="240" t="str">
        <f>IFERROR(RANK(AN48,$AN$12:$AN$113)+COUNTIF($AN$12:AN48,AN48)-1,"")</f>
        <v/>
      </c>
      <c r="AQ48" s="241"/>
      <c r="AR48" s="241"/>
      <c r="AS48" s="248">
        <v>37</v>
      </c>
      <c r="AT48" s="414" t="str">
        <f t="shared" si="42"/>
        <v/>
      </c>
      <c r="AU48" s="415" t="str">
        <f t="shared" si="20"/>
        <v/>
      </c>
      <c r="AV48" s="416" t="str">
        <f t="shared" si="43"/>
        <v/>
      </c>
      <c r="AW48" s="249" t="str">
        <f t="shared" si="21"/>
        <v/>
      </c>
      <c r="AX48" s="427"/>
      <c r="AY48" s="248">
        <v>37</v>
      </c>
      <c r="AZ48" s="414" t="str">
        <f t="shared" si="44"/>
        <v/>
      </c>
      <c r="BA48" s="415" t="str">
        <f t="shared" si="22"/>
        <v/>
      </c>
      <c r="BB48" s="416" t="str">
        <f t="shared" si="45"/>
        <v/>
      </c>
      <c r="BC48" s="249" t="str">
        <f t="shared" si="23"/>
        <v/>
      </c>
      <c r="BD48" s="427"/>
      <c r="BE48" s="249">
        <v>37</v>
      </c>
      <c r="BF48" s="414" t="str">
        <f t="shared" si="46"/>
        <v/>
      </c>
      <c r="BG48" s="415" t="str">
        <f t="shared" si="24"/>
        <v/>
      </c>
      <c r="BH48" s="416" t="str">
        <f t="shared" si="47"/>
        <v/>
      </c>
      <c r="BI48" s="249" t="str">
        <f t="shared" si="25"/>
        <v/>
      </c>
      <c r="BJ48" s="427"/>
      <c r="BK48" s="248">
        <v>37</v>
      </c>
      <c r="BL48" s="414" t="str">
        <f t="shared" si="48"/>
        <v/>
      </c>
      <c r="BM48" s="415" t="str">
        <f t="shared" si="26"/>
        <v/>
      </c>
      <c r="BN48" s="416" t="str">
        <f t="shared" si="49"/>
        <v/>
      </c>
      <c r="BO48" s="249" t="str">
        <f t="shared" si="27"/>
        <v/>
      </c>
      <c r="BP48" s="427"/>
      <c r="BQ48" s="248">
        <v>37</v>
      </c>
      <c r="BR48" s="414" t="str">
        <f t="shared" si="50"/>
        <v/>
      </c>
      <c r="BS48" s="415" t="str">
        <f t="shared" si="28"/>
        <v/>
      </c>
      <c r="BT48" s="416" t="str">
        <f t="shared" si="51"/>
        <v/>
      </c>
      <c r="BU48" s="249" t="str">
        <f t="shared" si="29"/>
        <v/>
      </c>
      <c r="BV48" s="427"/>
      <c r="BW48" s="248">
        <v>37</v>
      </c>
      <c r="BX48" s="414" t="str">
        <f t="shared" si="52"/>
        <v/>
      </c>
      <c r="BY48" s="415" t="str">
        <f t="shared" si="30"/>
        <v/>
      </c>
      <c r="BZ48" s="416" t="str">
        <f t="shared" si="53"/>
        <v/>
      </c>
      <c r="CA48" s="249" t="str">
        <f t="shared" si="31"/>
        <v/>
      </c>
      <c r="CB48" s="427"/>
      <c r="CC48" s="248">
        <v>37</v>
      </c>
      <c r="CD48" s="414" t="str">
        <f t="shared" si="54"/>
        <v/>
      </c>
      <c r="CE48" s="415" t="str">
        <f t="shared" si="32"/>
        <v/>
      </c>
      <c r="CF48" s="416" t="str">
        <f t="shared" si="55"/>
        <v/>
      </c>
      <c r="CG48" s="249" t="str">
        <f t="shared" si="33"/>
        <v/>
      </c>
      <c r="CH48" s="241"/>
    </row>
    <row r="49" spans="1:86" s="240" customFormat="1" ht="13" x14ac:dyDescent="0.3">
      <c r="A49" s="247">
        <v>38</v>
      </c>
      <c r="B49" s="240" t="str">
        <f>IF('ادخال البيانات'!D55="","",'ادخال البيانات'!D55)</f>
        <v/>
      </c>
      <c r="C49" s="240" t="str">
        <f>IF(A49="","",'النسبة المئوية'!D53)</f>
        <v/>
      </c>
      <c r="D49" s="240" t="str">
        <f>IF(B49="","",'النسبة المئوية'!E53)</f>
        <v/>
      </c>
      <c r="E49" s="240" t="str">
        <f t="shared" si="35"/>
        <v/>
      </c>
      <c r="F49" s="240" t="str">
        <f>IFERROR(RANK(D49,$D$12:$D$113)+COUNTIF($D$12:D49,D49)-1,"")</f>
        <v/>
      </c>
      <c r="G49" s="247">
        <v>38</v>
      </c>
      <c r="H49" s="240" t="str">
        <f>IF('ادخال البيانات'!G55="","",'ادخال البيانات'!G55)</f>
        <v/>
      </c>
      <c r="I49" s="240" t="str">
        <f>'النسبة المئوية'!F53</f>
        <v/>
      </c>
      <c r="J49" s="240" t="str">
        <f>'النسبة المئوية'!G53</f>
        <v/>
      </c>
      <c r="K49" s="240" t="str">
        <f t="shared" si="36"/>
        <v/>
      </c>
      <c r="L49" s="240" t="str">
        <f>IFERROR(RANK(J49,$J$12:$J$113)+COUNTIF($J$12:J49,J49)-1,"")</f>
        <v/>
      </c>
      <c r="M49" s="247">
        <v>38</v>
      </c>
      <c r="N49" s="240" t="str">
        <f>IF('ادخال البيانات'!J55="","",'ادخال البيانات'!J55)</f>
        <v/>
      </c>
      <c r="O49" s="240" t="str">
        <f>'النسبة المئوية'!H53</f>
        <v/>
      </c>
      <c r="P49" s="240" t="str">
        <f>'النسبة المئوية'!I53</f>
        <v/>
      </c>
      <c r="Q49" s="240" t="str">
        <f t="shared" si="37"/>
        <v/>
      </c>
      <c r="R49" s="240" t="str">
        <f>IFERROR(RANK(P49,$P$12:$P$113)+COUNTIF($P$12:P49,P49)-1,"")</f>
        <v/>
      </c>
      <c r="S49" s="247">
        <v>38</v>
      </c>
      <c r="T49" s="240" t="str">
        <f>IF('ادخال البيانات'!M55="","",'ادخال البيانات'!M55)</f>
        <v/>
      </c>
      <c r="U49" s="240" t="str">
        <f>'النسبة المئوية'!J53</f>
        <v/>
      </c>
      <c r="V49" s="240" t="str">
        <f>'النسبة المئوية'!K53</f>
        <v/>
      </c>
      <c r="W49" s="240" t="str">
        <f t="shared" si="38"/>
        <v/>
      </c>
      <c r="X49" s="240" t="str">
        <f>IFERROR(RANK(V49,$V$12:$V$113)+COUNTIF($V$12:V49,V49)-1,"")</f>
        <v/>
      </c>
      <c r="Y49" s="247">
        <v>38</v>
      </c>
      <c r="Z49" s="240" t="str">
        <f>IF('ادخال البيانات'!P55="","",'ادخال البيانات'!P55)</f>
        <v/>
      </c>
      <c r="AA49" s="240" t="str">
        <f>'النسبة المئوية'!L53</f>
        <v/>
      </c>
      <c r="AB49" s="240" t="str">
        <f>'النسبة المئوية'!M53</f>
        <v/>
      </c>
      <c r="AC49" s="240" t="str">
        <f t="shared" si="39"/>
        <v/>
      </c>
      <c r="AD49" s="240" t="str">
        <f>IFERROR(RANK(AB49,$AB$12:$AB$113)+COUNTIF($AB$12:AB49,AB49)-1,"")</f>
        <v/>
      </c>
      <c r="AE49" s="247">
        <v>38</v>
      </c>
      <c r="AF49" s="240" t="str">
        <f>IF('ادخال البيانات'!S55="","",'ادخال البيانات'!S55)</f>
        <v/>
      </c>
      <c r="AG49" s="240" t="str">
        <f>'النسبة المئوية'!N53</f>
        <v/>
      </c>
      <c r="AH49" s="240" t="str">
        <f>'النسبة المئوية'!O53</f>
        <v/>
      </c>
      <c r="AI49" s="240" t="str">
        <f t="shared" si="40"/>
        <v/>
      </c>
      <c r="AJ49" s="240" t="str">
        <f>IFERROR(RANK(AH49,$AH$12:$AH$113)+COUNTIF($AH$12:AH49,AH49)-1,"")</f>
        <v/>
      </c>
      <c r="AK49" s="247">
        <v>38</v>
      </c>
      <c r="AL49" s="240" t="str">
        <f>IF('ادخال البيانات'!V55="","",'ادخال البيانات'!V55)</f>
        <v/>
      </c>
      <c r="AM49" s="240" t="str">
        <f>'النسبة المئوية'!P53</f>
        <v/>
      </c>
      <c r="AN49" s="240" t="str">
        <f>'النسبة المئوية'!Q53</f>
        <v/>
      </c>
      <c r="AO49" s="240" t="str">
        <f t="shared" si="41"/>
        <v/>
      </c>
      <c r="AP49" s="240" t="str">
        <f>IFERROR(RANK(AN49,$AN$12:$AN$113)+COUNTIF($AN$12:AN49,AN49)-1,"")</f>
        <v/>
      </c>
      <c r="AQ49" s="241"/>
      <c r="AR49" s="241"/>
      <c r="AS49" s="248">
        <v>38</v>
      </c>
      <c r="AT49" s="414" t="str">
        <f t="shared" si="42"/>
        <v/>
      </c>
      <c r="AU49" s="415" t="str">
        <f t="shared" si="20"/>
        <v/>
      </c>
      <c r="AV49" s="416" t="str">
        <f t="shared" si="43"/>
        <v/>
      </c>
      <c r="AW49" s="249" t="str">
        <f t="shared" si="21"/>
        <v/>
      </c>
      <c r="AX49" s="427"/>
      <c r="AY49" s="248">
        <v>38</v>
      </c>
      <c r="AZ49" s="414" t="str">
        <f t="shared" si="44"/>
        <v/>
      </c>
      <c r="BA49" s="415" t="str">
        <f t="shared" si="22"/>
        <v/>
      </c>
      <c r="BB49" s="416" t="str">
        <f t="shared" si="45"/>
        <v/>
      </c>
      <c r="BC49" s="249" t="str">
        <f t="shared" si="23"/>
        <v/>
      </c>
      <c r="BD49" s="427"/>
      <c r="BE49" s="249">
        <v>38</v>
      </c>
      <c r="BF49" s="414" t="str">
        <f t="shared" si="46"/>
        <v/>
      </c>
      <c r="BG49" s="415" t="str">
        <f t="shared" si="24"/>
        <v/>
      </c>
      <c r="BH49" s="416" t="str">
        <f t="shared" si="47"/>
        <v/>
      </c>
      <c r="BI49" s="249" t="str">
        <f t="shared" si="25"/>
        <v/>
      </c>
      <c r="BJ49" s="427"/>
      <c r="BK49" s="248">
        <v>38</v>
      </c>
      <c r="BL49" s="414" t="str">
        <f t="shared" si="48"/>
        <v/>
      </c>
      <c r="BM49" s="415" t="str">
        <f t="shared" si="26"/>
        <v/>
      </c>
      <c r="BN49" s="416" t="str">
        <f t="shared" si="49"/>
        <v/>
      </c>
      <c r="BO49" s="249" t="str">
        <f t="shared" si="27"/>
        <v/>
      </c>
      <c r="BP49" s="427"/>
      <c r="BQ49" s="248">
        <v>38</v>
      </c>
      <c r="BR49" s="414" t="str">
        <f t="shared" si="50"/>
        <v/>
      </c>
      <c r="BS49" s="415" t="str">
        <f t="shared" si="28"/>
        <v/>
      </c>
      <c r="BT49" s="416" t="str">
        <f t="shared" si="51"/>
        <v/>
      </c>
      <c r="BU49" s="249" t="str">
        <f t="shared" si="29"/>
        <v/>
      </c>
      <c r="BV49" s="427"/>
      <c r="BW49" s="248">
        <v>38</v>
      </c>
      <c r="BX49" s="414" t="str">
        <f t="shared" si="52"/>
        <v/>
      </c>
      <c r="BY49" s="415" t="str">
        <f t="shared" si="30"/>
        <v/>
      </c>
      <c r="BZ49" s="416" t="str">
        <f t="shared" si="53"/>
        <v/>
      </c>
      <c r="CA49" s="249" t="str">
        <f t="shared" si="31"/>
        <v/>
      </c>
      <c r="CB49" s="427"/>
      <c r="CC49" s="248">
        <v>38</v>
      </c>
      <c r="CD49" s="414" t="str">
        <f t="shared" si="54"/>
        <v/>
      </c>
      <c r="CE49" s="415" t="str">
        <f t="shared" si="32"/>
        <v/>
      </c>
      <c r="CF49" s="416" t="str">
        <f t="shared" si="55"/>
        <v/>
      </c>
      <c r="CG49" s="249" t="str">
        <f t="shared" si="33"/>
        <v/>
      </c>
      <c r="CH49" s="241"/>
    </row>
    <row r="50" spans="1:86" s="240" customFormat="1" ht="13" x14ac:dyDescent="0.3">
      <c r="A50" s="247">
        <v>39</v>
      </c>
      <c r="B50" s="240" t="str">
        <f>IF('ادخال البيانات'!D56="","",'ادخال البيانات'!D56)</f>
        <v/>
      </c>
      <c r="C50" s="240" t="str">
        <f>IF(A50="","",'النسبة المئوية'!D54)</f>
        <v/>
      </c>
      <c r="D50" s="240" t="str">
        <f>IF(B50="","",'النسبة المئوية'!E54)</f>
        <v/>
      </c>
      <c r="E50" s="240" t="str">
        <f t="shared" si="35"/>
        <v/>
      </c>
      <c r="F50" s="240" t="str">
        <f>IFERROR(RANK(D50,$D$12:$D$113)+COUNTIF($D$12:D50,D50)-1,"")</f>
        <v/>
      </c>
      <c r="G50" s="247">
        <v>39</v>
      </c>
      <c r="H50" s="240" t="str">
        <f>IF('ادخال البيانات'!G56="","",'ادخال البيانات'!G56)</f>
        <v/>
      </c>
      <c r="I50" s="240" t="str">
        <f>'النسبة المئوية'!F54</f>
        <v/>
      </c>
      <c r="J50" s="240" t="str">
        <f>'النسبة المئوية'!G54</f>
        <v/>
      </c>
      <c r="K50" s="240" t="str">
        <f t="shared" si="36"/>
        <v/>
      </c>
      <c r="L50" s="240" t="str">
        <f>IFERROR(RANK(J50,$J$12:$J$113)+COUNTIF($J$12:J50,J50)-1,"")</f>
        <v/>
      </c>
      <c r="M50" s="247">
        <v>39</v>
      </c>
      <c r="N50" s="240" t="str">
        <f>IF('ادخال البيانات'!J56="","",'ادخال البيانات'!J56)</f>
        <v/>
      </c>
      <c r="O50" s="240" t="str">
        <f>'النسبة المئوية'!H54</f>
        <v/>
      </c>
      <c r="P50" s="240" t="str">
        <f>'النسبة المئوية'!I54</f>
        <v/>
      </c>
      <c r="Q50" s="240" t="str">
        <f t="shared" si="37"/>
        <v/>
      </c>
      <c r="R50" s="240" t="str">
        <f>IFERROR(RANK(P50,$P$12:$P$113)+COUNTIF($P$12:P50,P50)-1,"")</f>
        <v/>
      </c>
      <c r="S50" s="247">
        <v>39</v>
      </c>
      <c r="T50" s="240" t="str">
        <f>IF('ادخال البيانات'!M56="","",'ادخال البيانات'!M56)</f>
        <v/>
      </c>
      <c r="U50" s="240" t="str">
        <f>'النسبة المئوية'!J54</f>
        <v/>
      </c>
      <c r="V50" s="240" t="str">
        <f>'النسبة المئوية'!K54</f>
        <v/>
      </c>
      <c r="W50" s="240" t="str">
        <f t="shared" si="38"/>
        <v/>
      </c>
      <c r="X50" s="240" t="str">
        <f>IFERROR(RANK(V50,$V$12:$V$113)+COUNTIF($V$12:V50,V50)-1,"")</f>
        <v/>
      </c>
      <c r="Y50" s="247">
        <v>39</v>
      </c>
      <c r="Z50" s="240" t="str">
        <f>IF('ادخال البيانات'!P56="","",'ادخال البيانات'!P56)</f>
        <v/>
      </c>
      <c r="AA50" s="240" t="str">
        <f>'النسبة المئوية'!L54</f>
        <v/>
      </c>
      <c r="AB50" s="240" t="str">
        <f>'النسبة المئوية'!M54</f>
        <v/>
      </c>
      <c r="AC50" s="240" t="str">
        <f t="shared" si="39"/>
        <v/>
      </c>
      <c r="AD50" s="240" t="str">
        <f>IFERROR(RANK(AB50,$AB$12:$AB$113)+COUNTIF($AB$12:AB50,AB50)-1,"")</f>
        <v/>
      </c>
      <c r="AE50" s="247">
        <v>39</v>
      </c>
      <c r="AF50" s="240" t="str">
        <f>IF('ادخال البيانات'!S56="","",'ادخال البيانات'!S56)</f>
        <v/>
      </c>
      <c r="AG50" s="240" t="str">
        <f>'النسبة المئوية'!N54</f>
        <v/>
      </c>
      <c r="AH50" s="240" t="str">
        <f>'النسبة المئوية'!O54</f>
        <v/>
      </c>
      <c r="AI50" s="240" t="str">
        <f t="shared" si="40"/>
        <v/>
      </c>
      <c r="AJ50" s="240" t="str">
        <f>IFERROR(RANK(AH50,$AH$12:$AH$113)+COUNTIF($AH$12:AH50,AH50)-1,"")</f>
        <v/>
      </c>
      <c r="AK50" s="247">
        <v>39</v>
      </c>
      <c r="AL50" s="240" t="str">
        <f>IF('ادخال البيانات'!V56="","",'ادخال البيانات'!V56)</f>
        <v/>
      </c>
      <c r="AM50" s="240" t="str">
        <f>'النسبة المئوية'!P54</f>
        <v/>
      </c>
      <c r="AN50" s="240" t="str">
        <f>'النسبة المئوية'!Q54</f>
        <v/>
      </c>
      <c r="AO50" s="240" t="str">
        <f t="shared" si="41"/>
        <v/>
      </c>
      <c r="AP50" s="240" t="str">
        <f>IFERROR(RANK(AN50,$AN$12:$AN$113)+COUNTIF($AN$12:AN50,AN50)-1,"")</f>
        <v/>
      </c>
      <c r="AQ50" s="241"/>
      <c r="AR50" s="241"/>
      <c r="AS50" s="248">
        <v>39</v>
      </c>
      <c r="AT50" s="414" t="str">
        <f t="shared" si="42"/>
        <v/>
      </c>
      <c r="AU50" s="415" t="str">
        <f t="shared" si="20"/>
        <v/>
      </c>
      <c r="AV50" s="416" t="str">
        <f t="shared" si="43"/>
        <v/>
      </c>
      <c r="AW50" s="249" t="str">
        <f t="shared" si="21"/>
        <v/>
      </c>
      <c r="AX50" s="427"/>
      <c r="AY50" s="248">
        <v>39</v>
      </c>
      <c r="AZ50" s="414" t="str">
        <f t="shared" si="44"/>
        <v/>
      </c>
      <c r="BA50" s="415" t="str">
        <f t="shared" si="22"/>
        <v/>
      </c>
      <c r="BB50" s="416" t="str">
        <f t="shared" si="45"/>
        <v/>
      </c>
      <c r="BC50" s="249" t="str">
        <f t="shared" si="23"/>
        <v/>
      </c>
      <c r="BD50" s="427"/>
      <c r="BE50" s="249">
        <v>39</v>
      </c>
      <c r="BF50" s="414" t="str">
        <f t="shared" si="46"/>
        <v/>
      </c>
      <c r="BG50" s="415" t="str">
        <f t="shared" si="24"/>
        <v/>
      </c>
      <c r="BH50" s="416" t="str">
        <f t="shared" si="47"/>
        <v/>
      </c>
      <c r="BI50" s="249" t="str">
        <f t="shared" si="25"/>
        <v/>
      </c>
      <c r="BJ50" s="427"/>
      <c r="BK50" s="248">
        <v>39</v>
      </c>
      <c r="BL50" s="414" t="str">
        <f t="shared" si="48"/>
        <v/>
      </c>
      <c r="BM50" s="415" t="str">
        <f t="shared" si="26"/>
        <v/>
      </c>
      <c r="BN50" s="416" t="str">
        <f t="shared" si="49"/>
        <v/>
      </c>
      <c r="BO50" s="249" t="str">
        <f t="shared" si="27"/>
        <v/>
      </c>
      <c r="BP50" s="427"/>
      <c r="BQ50" s="248">
        <v>39</v>
      </c>
      <c r="BR50" s="414" t="str">
        <f t="shared" si="50"/>
        <v/>
      </c>
      <c r="BS50" s="415" t="str">
        <f t="shared" si="28"/>
        <v/>
      </c>
      <c r="BT50" s="416" t="str">
        <f t="shared" si="51"/>
        <v/>
      </c>
      <c r="BU50" s="249" t="str">
        <f t="shared" si="29"/>
        <v/>
      </c>
      <c r="BV50" s="427"/>
      <c r="BW50" s="248">
        <v>39</v>
      </c>
      <c r="BX50" s="414" t="str">
        <f t="shared" si="52"/>
        <v/>
      </c>
      <c r="BY50" s="415" t="str">
        <f t="shared" si="30"/>
        <v/>
      </c>
      <c r="BZ50" s="416" t="str">
        <f t="shared" si="53"/>
        <v/>
      </c>
      <c r="CA50" s="249" t="str">
        <f t="shared" si="31"/>
        <v/>
      </c>
      <c r="CB50" s="427"/>
      <c r="CC50" s="248">
        <v>39</v>
      </c>
      <c r="CD50" s="414" t="str">
        <f t="shared" si="54"/>
        <v/>
      </c>
      <c r="CE50" s="415" t="str">
        <f t="shared" si="32"/>
        <v/>
      </c>
      <c r="CF50" s="416" t="str">
        <f t="shared" si="55"/>
        <v/>
      </c>
      <c r="CG50" s="249" t="str">
        <f t="shared" si="33"/>
        <v/>
      </c>
      <c r="CH50" s="241"/>
    </row>
    <row r="51" spans="1:86" s="240" customFormat="1" ht="13" x14ac:dyDescent="0.3">
      <c r="A51" s="247">
        <v>40</v>
      </c>
      <c r="B51" s="240" t="str">
        <f>IF('ادخال البيانات'!D57="","",'ادخال البيانات'!D57)</f>
        <v/>
      </c>
      <c r="C51" s="240" t="str">
        <f>IF(A51="","",'النسبة المئوية'!D55)</f>
        <v/>
      </c>
      <c r="D51" s="240" t="str">
        <f>IF(B51="","",'النسبة المئوية'!E55)</f>
        <v/>
      </c>
      <c r="E51" s="240" t="str">
        <f t="shared" si="35"/>
        <v/>
      </c>
      <c r="F51" s="240" t="str">
        <f>IFERROR(RANK(D51,$D$12:$D$113)+COUNTIF($D$12:D51,D51)-1,"")</f>
        <v/>
      </c>
      <c r="G51" s="247">
        <v>40</v>
      </c>
      <c r="H51" s="240" t="str">
        <f>IF('ادخال البيانات'!G57="","",'ادخال البيانات'!G57)</f>
        <v/>
      </c>
      <c r="I51" s="240" t="str">
        <f>'النسبة المئوية'!F55</f>
        <v/>
      </c>
      <c r="J51" s="240" t="str">
        <f>'النسبة المئوية'!G55</f>
        <v/>
      </c>
      <c r="K51" s="240" t="str">
        <f t="shared" si="36"/>
        <v/>
      </c>
      <c r="L51" s="240" t="str">
        <f>IFERROR(RANK(J51,$J$12:$J$113)+COUNTIF($J$12:J51,J51)-1,"")</f>
        <v/>
      </c>
      <c r="M51" s="247">
        <v>40</v>
      </c>
      <c r="N51" s="240" t="str">
        <f>IF('ادخال البيانات'!J57="","",'ادخال البيانات'!J57)</f>
        <v/>
      </c>
      <c r="O51" s="240" t="str">
        <f>'النسبة المئوية'!H55</f>
        <v/>
      </c>
      <c r="P51" s="240" t="str">
        <f>'النسبة المئوية'!I55</f>
        <v/>
      </c>
      <c r="Q51" s="240" t="str">
        <f t="shared" si="37"/>
        <v/>
      </c>
      <c r="R51" s="240" t="str">
        <f>IFERROR(RANK(P51,$P$12:$P$113)+COUNTIF($P$12:P51,P51)-1,"")</f>
        <v/>
      </c>
      <c r="S51" s="247">
        <v>40</v>
      </c>
      <c r="T51" s="240" t="str">
        <f>IF('ادخال البيانات'!M57="","",'ادخال البيانات'!M57)</f>
        <v/>
      </c>
      <c r="U51" s="240" t="str">
        <f>'النسبة المئوية'!J55</f>
        <v/>
      </c>
      <c r="V51" s="240" t="str">
        <f>'النسبة المئوية'!K55</f>
        <v/>
      </c>
      <c r="W51" s="240" t="str">
        <f t="shared" si="38"/>
        <v/>
      </c>
      <c r="X51" s="240" t="str">
        <f>IFERROR(RANK(V51,$V$12:$V$113)+COUNTIF($V$12:V51,V51)-1,"")</f>
        <v/>
      </c>
      <c r="Y51" s="247">
        <v>40</v>
      </c>
      <c r="Z51" s="240" t="str">
        <f>IF('ادخال البيانات'!P57="","",'ادخال البيانات'!P57)</f>
        <v/>
      </c>
      <c r="AA51" s="240" t="str">
        <f>'النسبة المئوية'!L55</f>
        <v/>
      </c>
      <c r="AB51" s="240" t="str">
        <f>'النسبة المئوية'!M55</f>
        <v/>
      </c>
      <c r="AC51" s="240" t="str">
        <f t="shared" si="39"/>
        <v/>
      </c>
      <c r="AD51" s="240" t="str">
        <f>IFERROR(RANK(AB51,$AB$12:$AB$113)+COUNTIF($AB$12:AB51,AB51)-1,"")</f>
        <v/>
      </c>
      <c r="AE51" s="247">
        <v>40</v>
      </c>
      <c r="AF51" s="240" t="str">
        <f>IF('ادخال البيانات'!S57="","",'ادخال البيانات'!S57)</f>
        <v/>
      </c>
      <c r="AG51" s="240" t="str">
        <f>'النسبة المئوية'!N55</f>
        <v/>
      </c>
      <c r="AH51" s="240" t="str">
        <f>'النسبة المئوية'!O55</f>
        <v/>
      </c>
      <c r="AI51" s="240" t="str">
        <f t="shared" si="40"/>
        <v/>
      </c>
      <c r="AJ51" s="240" t="str">
        <f>IFERROR(RANK(AH51,$AH$12:$AH$113)+COUNTIF($AH$12:AH51,AH51)-1,"")</f>
        <v/>
      </c>
      <c r="AK51" s="247">
        <v>40</v>
      </c>
      <c r="AL51" s="240" t="str">
        <f>IF('ادخال البيانات'!V57="","",'ادخال البيانات'!V57)</f>
        <v/>
      </c>
      <c r="AM51" s="240" t="str">
        <f>'النسبة المئوية'!P55</f>
        <v/>
      </c>
      <c r="AN51" s="240" t="str">
        <f>'النسبة المئوية'!Q55</f>
        <v/>
      </c>
      <c r="AO51" s="240" t="str">
        <f t="shared" si="41"/>
        <v/>
      </c>
      <c r="AP51" s="240" t="str">
        <f>IFERROR(RANK(AN51,$AN$12:$AN$113)+COUNTIF($AN$12:AN51,AN51)-1,"")</f>
        <v/>
      </c>
      <c r="AQ51" s="241"/>
      <c r="AR51" s="241"/>
      <c r="AS51" s="248">
        <v>40</v>
      </c>
      <c r="AT51" s="414" t="str">
        <f t="shared" si="42"/>
        <v/>
      </c>
      <c r="AU51" s="415" t="str">
        <f t="shared" si="20"/>
        <v/>
      </c>
      <c r="AV51" s="416" t="str">
        <f t="shared" si="43"/>
        <v/>
      </c>
      <c r="AW51" s="249" t="str">
        <f t="shared" si="21"/>
        <v/>
      </c>
      <c r="AX51" s="427"/>
      <c r="AY51" s="248">
        <v>40</v>
      </c>
      <c r="AZ51" s="414" t="str">
        <f t="shared" si="44"/>
        <v/>
      </c>
      <c r="BA51" s="415" t="str">
        <f t="shared" si="22"/>
        <v/>
      </c>
      <c r="BB51" s="416" t="str">
        <f t="shared" si="45"/>
        <v/>
      </c>
      <c r="BC51" s="249" t="str">
        <f t="shared" si="23"/>
        <v/>
      </c>
      <c r="BD51" s="427"/>
      <c r="BE51" s="249">
        <v>40</v>
      </c>
      <c r="BF51" s="414" t="str">
        <f t="shared" si="46"/>
        <v/>
      </c>
      <c r="BG51" s="415" t="str">
        <f t="shared" si="24"/>
        <v/>
      </c>
      <c r="BH51" s="416" t="str">
        <f t="shared" si="47"/>
        <v/>
      </c>
      <c r="BI51" s="249" t="str">
        <f t="shared" si="25"/>
        <v/>
      </c>
      <c r="BJ51" s="427"/>
      <c r="BK51" s="248">
        <v>40</v>
      </c>
      <c r="BL51" s="414" t="str">
        <f t="shared" si="48"/>
        <v/>
      </c>
      <c r="BM51" s="415" t="str">
        <f t="shared" si="26"/>
        <v/>
      </c>
      <c r="BN51" s="416" t="str">
        <f t="shared" si="49"/>
        <v/>
      </c>
      <c r="BO51" s="249" t="str">
        <f t="shared" si="27"/>
        <v/>
      </c>
      <c r="BP51" s="427"/>
      <c r="BQ51" s="248">
        <v>40</v>
      </c>
      <c r="BR51" s="414" t="str">
        <f t="shared" si="50"/>
        <v/>
      </c>
      <c r="BS51" s="415" t="str">
        <f t="shared" si="28"/>
        <v/>
      </c>
      <c r="BT51" s="416" t="str">
        <f t="shared" si="51"/>
        <v/>
      </c>
      <c r="BU51" s="249" t="str">
        <f t="shared" si="29"/>
        <v/>
      </c>
      <c r="BV51" s="427"/>
      <c r="BW51" s="248">
        <v>40</v>
      </c>
      <c r="BX51" s="414" t="str">
        <f t="shared" si="52"/>
        <v/>
      </c>
      <c r="BY51" s="415" t="str">
        <f t="shared" si="30"/>
        <v/>
      </c>
      <c r="BZ51" s="416" t="str">
        <f t="shared" si="53"/>
        <v/>
      </c>
      <c r="CA51" s="249" t="str">
        <f t="shared" si="31"/>
        <v/>
      </c>
      <c r="CB51" s="427"/>
      <c r="CC51" s="248">
        <v>40</v>
      </c>
      <c r="CD51" s="414" t="str">
        <f t="shared" si="54"/>
        <v/>
      </c>
      <c r="CE51" s="415" t="str">
        <f t="shared" si="32"/>
        <v/>
      </c>
      <c r="CF51" s="416" t="str">
        <f t="shared" si="55"/>
        <v/>
      </c>
      <c r="CG51" s="249" t="str">
        <f t="shared" si="33"/>
        <v/>
      </c>
      <c r="CH51" s="241"/>
    </row>
    <row r="52" spans="1:86" s="240" customFormat="1" ht="13" x14ac:dyDescent="0.3">
      <c r="A52" s="247">
        <v>41</v>
      </c>
      <c r="B52" s="240" t="str">
        <f>IF('ادخال البيانات'!D58="","",'ادخال البيانات'!D58)</f>
        <v/>
      </c>
      <c r="C52" s="240" t="str">
        <f>IF(A52="","",'النسبة المئوية'!D56)</f>
        <v/>
      </c>
      <c r="D52" s="240" t="str">
        <f>IF(B52="","",'النسبة المئوية'!E56)</f>
        <v/>
      </c>
      <c r="E52" s="240" t="str">
        <f t="shared" si="35"/>
        <v/>
      </c>
      <c r="F52" s="240" t="str">
        <f>IFERROR(RANK(D52,$D$12:$D$113)+COUNTIF($D$12:D52,D52)-1,"")</f>
        <v/>
      </c>
      <c r="G52" s="247">
        <v>41</v>
      </c>
      <c r="H52" s="240" t="str">
        <f>IF('ادخال البيانات'!G58="","",'ادخال البيانات'!G58)</f>
        <v/>
      </c>
      <c r="I52" s="240" t="str">
        <f>'النسبة المئوية'!F56</f>
        <v/>
      </c>
      <c r="J52" s="240" t="str">
        <f>'النسبة المئوية'!G56</f>
        <v/>
      </c>
      <c r="K52" s="240" t="str">
        <f t="shared" si="36"/>
        <v/>
      </c>
      <c r="L52" s="240" t="str">
        <f>IFERROR(RANK(J52,$J$12:$J$113)+COUNTIF($J$12:J52,J52)-1,"")</f>
        <v/>
      </c>
      <c r="M52" s="247">
        <v>41</v>
      </c>
      <c r="N52" s="240" t="str">
        <f>IF('ادخال البيانات'!J58="","",'ادخال البيانات'!J58)</f>
        <v/>
      </c>
      <c r="O52" s="240" t="str">
        <f>'النسبة المئوية'!H56</f>
        <v/>
      </c>
      <c r="P52" s="240" t="str">
        <f>'النسبة المئوية'!I56</f>
        <v/>
      </c>
      <c r="Q52" s="240" t="str">
        <f t="shared" si="37"/>
        <v/>
      </c>
      <c r="R52" s="240" t="str">
        <f>IFERROR(RANK(P52,$P$12:$P$113)+COUNTIF($P$12:P52,P52)-1,"")</f>
        <v/>
      </c>
      <c r="S52" s="247">
        <v>41</v>
      </c>
      <c r="T52" s="240" t="str">
        <f>IF('ادخال البيانات'!M58="","",'ادخال البيانات'!M58)</f>
        <v/>
      </c>
      <c r="U52" s="240" t="str">
        <f>'النسبة المئوية'!J56</f>
        <v/>
      </c>
      <c r="V52" s="240" t="str">
        <f>'النسبة المئوية'!K56</f>
        <v/>
      </c>
      <c r="W52" s="240" t="str">
        <f t="shared" si="38"/>
        <v/>
      </c>
      <c r="X52" s="240" t="str">
        <f>IFERROR(RANK(V52,$V$12:$V$113)+COUNTIF($V$12:V52,V52)-1,"")</f>
        <v/>
      </c>
      <c r="Y52" s="247">
        <v>41</v>
      </c>
      <c r="Z52" s="240" t="str">
        <f>IF('ادخال البيانات'!P58="","",'ادخال البيانات'!P58)</f>
        <v/>
      </c>
      <c r="AA52" s="240" t="str">
        <f>'النسبة المئوية'!L56</f>
        <v/>
      </c>
      <c r="AB52" s="240" t="str">
        <f>'النسبة المئوية'!M56</f>
        <v/>
      </c>
      <c r="AC52" s="240" t="str">
        <f t="shared" si="39"/>
        <v/>
      </c>
      <c r="AD52" s="240" t="str">
        <f>IFERROR(RANK(AB52,$AB$12:$AB$113)+COUNTIF($AB$12:AB52,AB52)-1,"")</f>
        <v/>
      </c>
      <c r="AE52" s="247">
        <v>41</v>
      </c>
      <c r="AF52" s="240" t="str">
        <f>IF('ادخال البيانات'!S58="","",'ادخال البيانات'!S58)</f>
        <v/>
      </c>
      <c r="AG52" s="240" t="str">
        <f>'النسبة المئوية'!N56</f>
        <v/>
      </c>
      <c r="AH52" s="240" t="str">
        <f>'النسبة المئوية'!O56</f>
        <v/>
      </c>
      <c r="AI52" s="240" t="str">
        <f t="shared" si="40"/>
        <v/>
      </c>
      <c r="AJ52" s="240" t="str">
        <f>IFERROR(RANK(AH52,$AH$12:$AH$113)+COUNTIF($AH$12:AH52,AH52)-1,"")</f>
        <v/>
      </c>
      <c r="AK52" s="247">
        <v>41</v>
      </c>
      <c r="AL52" s="240" t="str">
        <f>IF('ادخال البيانات'!V58="","",'ادخال البيانات'!V58)</f>
        <v/>
      </c>
      <c r="AM52" s="240" t="str">
        <f>'النسبة المئوية'!P56</f>
        <v/>
      </c>
      <c r="AN52" s="240" t="str">
        <f>'النسبة المئوية'!Q56</f>
        <v/>
      </c>
      <c r="AO52" s="240" t="str">
        <f t="shared" si="41"/>
        <v/>
      </c>
      <c r="AP52" s="240" t="str">
        <f>IFERROR(RANK(AN52,$AN$12:$AN$113)+COUNTIF($AN$12:AN52,AN52)-1,"")</f>
        <v/>
      </c>
      <c r="AQ52" s="241"/>
      <c r="AR52" s="241"/>
      <c r="AS52" s="248">
        <v>41</v>
      </c>
      <c r="AT52" s="414" t="str">
        <f t="shared" si="42"/>
        <v/>
      </c>
      <c r="AU52" s="415" t="str">
        <f t="shared" si="20"/>
        <v/>
      </c>
      <c r="AV52" s="416" t="str">
        <f t="shared" si="43"/>
        <v/>
      </c>
      <c r="AW52" s="249" t="str">
        <f t="shared" si="21"/>
        <v/>
      </c>
      <c r="AX52" s="427"/>
      <c r="AY52" s="248">
        <v>41</v>
      </c>
      <c r="AZ52" s="414" t="str">
        <f t="shared" si="44"/>
        <v/>
      </c>
      <c r="BA52" s="415" t="str">
        <f t="shared" si="22"/>
        <v/>
      </c>
      <c r="BB52" s="416" t="str">
        <f t="shared" si="45"/>
        <v/>
      </c>
      <c r="BC52" s="249" t="str">
        <f t="shared" si="23"/>
        <v/>
      </c>
      <c r="BD52" s="427"/>
      <c r="BE52" s="249">
        <v>41</v>
      </c>
      <c r="BF52" s="414" t="str">
        <f t="shared" si="46"/>
        <v/>
      </c>
      <c r="BG52" s="415" t="str">
        <f t="shared" si="24"/>
        <v/>
      </c>
      <c r="BH52" s="416" t="str">
        <f t="shared" si="47"/>
        <v/>
      </c>
      <c r="BI52" s="249" t="str">
        <f t="shared" si="25"/>
        <v/>
      </c>
      <c r="BJ52" s="427"/>
      <c r="BK52" s="248">
        <v>41</v>
      </c>
      <c r="BL52" s="414" t="str">
        <f t="shared" si="48"/>
        <v/>
      </c>
      <c r="BM52" s="415" t="str">
        <f t="shared" si="26"/>
        <v/>
      </c>
      <c r="BN52" s="416" t="str">
        <f t="shared" si="49"/>
        <v/>
      </c>
      <c r="BO52" s="249" t="str">
        <f t="shared" si="27"/>
        <v/>
      </c>
      <c r="BP52" s="427"/>
      <c r="BQ52" s="248">
        <v>41</v>
      </c>
      <c r="BR52" s="414" t="str">
        <f t="shared" si="50"/>
        <v/>
      </c>
      <c r="BS52" s="415" t="str">
        <f t="shared" si="28"/>
        <v/>
      </c>
      <c r="BT52" s="416" t="str">
        <f t="shared" si="51"/>
        <v/>
      </c>
      <c r="BU52" s="249" t="str">
        <f t="shared" si="29"/>
        <v/>
      </c>
      <c r="BV52" s="427"/>
      <c r="BW52" s="248">
        <v>41</v>
      </c>
      <c r="BX52" s="414" t="str">
        <f t="shared" si="52"/>
        <v/>
      </c>
      <c r="BY52" s="415" t="str">
        <f t="shared" si="30"/>
        <v/>
      </c>
      <c r="BZ52" s="416" t="str">
        <f t="shared" si="53"/>
        <v/>
      </c>
      <c r="CA52" s="249" t="str">
        <f t="shared" si="31"/>
        <v/>
      </c>
      <c r="CB52" s="427"/>
      <c r="CC52" s="248">
        <v>41</v>
      </c>
      <c r="CD52" s="414" t="str">
        <f t="shared" si="54"/>
        <v/>
      </c>
      <c r="CE52" s="415" t="str">
        <f t="shared" si="32"/>
        <v/>
      </c>
      <c r="CF52" s="416" t="str">
        <f t="shared" si="55"/>
        <v/>
      </c>
      <c r="CG52" s="249" t="str">
        <f t="shared" si="33"/>
        <v/>
      </c>
      <c r="CH52" s="241"/>
    </row>
    <row r="53" spans="1:86" s="240" customFormat="1" ht="13" x14ac:dyDescent="0.3">
      <c r="A53" s="247">
        <v>42</v>
      </c>
      <c r="B53" s="240" t="str">
        <f>IF('ادخال البيانات'!D59="","",'ادخال البيانات'!D59)</f>
        <v/>
      </c>
      <c r="C53" s="240" t="str">
        <f>IF(A53="","",'النسبة المئوية'!D57)</f>
        <v/>
      </c>
      <c r="D53" s="240" t="str">
        <f>IF(B53="","",'النسبة المئوية'!E57)</f>
        <v/>
      </c>
      <c r="E53" s="240" t="str">
        <f t="shared" si="35"/>
        <v/>
      </c>
      <c r="F53" s="240" t="str">
        <f>IFERROR(RANK(D53,$D$12:$D$113)+COUNTIF($D$12:D53,D53)-1,"")</f>
        <v/>
      </c>
      <c r="G53" s="247">
        <v>42</v>
      </c>
      <c r="H53" s="240" t="str">
        <f>IF('ادخال البيانات'!G59="","",'ادخال البيانات'!G59)</f>
        <v/>
      </c>
      <c r="I53" s="240" t="str">
        <f>'النسبة المئوية'!F57</f>
        <v/>
      </c>
      <c r="J53" s="240" t="str">
        <f>'النسبة المئوية'!G57</f>
        <v/>
      </c>
      <c r="K53" s="240" t="str">
        <f t="shared" si="36"/>
        <v/>
      </c>
      <c r="L53" s="240" t="str">
        <f>IFERROR(RANK(J53,$J$12:$J$113)+COUNTIF($J$12:J53,J53)-1,"")</f>
        <v/>
      </c>
      <c r="M53" s="247">
        <v>42</v>
      </c>
      <c r="N53" s="240" t="str">
        <f>IF('ادخال البيانات'!J59="","",'ادخال البيانات'!J59)</f>
        <v/>
      </c>
      <c r="O53" s="240" t="str">
        <f>'النسبة المئوية'!H57</f>
        <v/>
      </c>
      <c r="P53" s="240" t="str">
        <f>'النسبة المئوية'!I57</f>
        <v/>
      </c>
      <c r="Q53" s="240" t="str">
        <f t="shared" si="37"/>
        <v/>
      </c>
      <c r="R53" s="240" t="str">
        <f>IFERROR(RANK(P53,$P$12:$P$113)+COUNTIF($P$12:P53,P53)-1,"")</f>
        <v/>
      </c>
      <c r="S53" s="247">
        <v>42</v>
      </c>
      <c r="T53" s="240" t="str">
        <f>IF('ادخال البيانات'!M59="","",'ادخال البيانات'!M59)</f>
        <v/>
      </c>
      <c r="U53" s="240" t="str">
        <f>'النسبة المئوية'!J57</f>
        <v/>
      </c>
      <c r="V53" s="240" t="str">
        <f>'النسبة المئوية'!K57</f>
        <v/>
      </c>
      <c r="W53" s="240" t="str">
        <f t="shared" si="38"/>
        <v/>
      </c>
      <c r="X53" s="240" t="str">
        <f>IFERROR(RANK(V53,$V$12:$V$113)+COUNTIF($V$12:V53,V53)-1,"")</f>
        <v/>
      </c>
      <c r="Y53" s="247">
        <v>42</v>
      </c>
      <c r="Z53" s="240" t="str">
        <f>IF('ادخال البيانات'!P59="","",'ادخال البيانات'!P59)</f>
        <v/>
      </c>
      <c r="AA53" s="240" t="str">
        <f>'النسبة المئوية'!L57</f>
        <v/>
      </c>
      <c r="AB53" s="240" t="str">
        <f>'النسبة المئوية'!M57</f>
        <v/>
      </c>
      <c r="AC53" s="240" t="str">
        <f t="shared" si="39"/>
        <v/>
      </c>
      <c r="AD53" s="240" t="str">
        <f>IFERROR(RANK(AB53,$AB$12:$AB$113)+COUNTIF($AB$12:AB53,AB53)-1,"")</f>
        <v/>
      </c>
      <c r="AE53" s="247">
        <v>42</v>
      </c>
      <c r="AF53" s="240" t="str">
        <f>IF('ادخال البيانات'!S59="","",'ادخال البيانات'!S59)</f>
        <v/>
      </c>
      <c r="AG53" s="240" t="str">
        <f>'النسبة المئوية'!N57</f>
        <v/>
      </c>
      <c r="AH53" s="240" t="str">
        <f>'النسبة المئوية'!O57</f>
        <v/>
      </c>
      <c r="AI53" s="240" t="str">
        <f t="shared" si="40"/>
        <v/>
      </c>
      <c r="AJ53" s="240" t="str">
        <f>IFERROR(RANK(AH53,$AH$12:$AH$113)+COUNTIF($AH$12:AH53,AH53)-1,"")</f>
        <v/>
      </c>
      <c r="AK53" s="247">
        <v>42</v>
      </c>
      <c r="AL53" s="240" t="str">
        <f>IF('ادخال البيانات'!V59="","",'ادخال البيانات'!V59)</f>
        <v/>
      </c>
      <c r="AM53" s="240" t="str">
        <f>'النسبة المئوية'!P57</f>
        <v/>
      </c>
      <c r="AN53" s="240" t="str">
        <f>'النسبة المئوية'!Q57</f>
        <v/>
      </c>
      <c r="AO53" s="240" t="str">
        <f t="shared" si="41"/>
        <v/>
      </c>
      <c r="AP53" s="240" t="str">
        <f>IFERROR(RANK(AN53,$AN$12:$AN$113)+COUNTIF($AN$12:AN53,AN53)-1,"")</f>
        <v/>
      </c>
      <c r="AQ53" s="241"/>
      <c r="AR53" s="241"/>
      <c r="AS53" s="248">
        <v>42</v>
      </c>
      <c r="AT53" s="414" t="str">
        <f t="shared" si="42"/>
        <v/>
      </c>
      <c r="AU53" s="415" t="str">
        <f t="shared" si="20"/>
        <v/>
      </c>
      <c r="AV53" s="416" t="str">
        <f t="shared" si="43"/>
        <v/>
      </c>
      <c r="AW53" s="249" t="str">
        <f t="shared" si="21"/>
        <v/>
      </c>
      <c r="AX53" s="427"/>
      <c r="AY53" s="248">
        <v>42</v>
      </c>
      <c r="AZ53" s="414" t="str">
        <f t="shared" si="44"/>
        <v/>
      </c>
      <c r="BA53" s="415" t="str">
        <f t="shared" si="22"/>
        <v/>
      </c>
      <c r="BB53" s="416" t="str">
        <f t="shared" si="45"/>
        <v/>
      </c>
      <c r="BC53" s="249" t="str">
        <f t="shared" si="23"/>
        <v/>
      </c>
      <c r="BD53" s="427"/>
      <c r="BE53" s="249">
        <v>42</v>
      </c>
      <c r="BF53" s="414" t="str">
        <f t="shared" si="46"/>
        <v/>
      </c>
      <c r="BG53" s="415" t="str">
        <f t="shared" si="24"/>
        <v/>
      </c>
      <c r="BH53" s="416" t="str">
        <f t="shared" si="47"/>
        <v/>
      </c>
      <c r="BI53" s="249" t="str">
        <f t="shared" si="25"/>
        <v/>
      </c>
      <c r="BJ53" s="427"/>
      <c r="BK53" s="248">
        <v>42</v>
      </c>
      <c r="BL53" s="414" t="str">
        <f t="shared" si="48"/>
        <v/>
      </c>
      <c r="BM53" s="415" t="str">
        <f t="shared" si="26"/>
        <v/>
      </c>
      <c r="BN53" s="416" t="str">
        <f t="shared" si="49"/>
        <v/>
      </c>
      <c r="BO53" s="249" t="str">
        <f t="shared" si="27"/>
        <v/>
      </c>
      <c r="BP53" s="427"/>
      <c r="BQ53" s="248">
        <v>42</v>
      </c>
      <c r="BR53" s="414" t="str">
        <f t="shared" si="50"/>
        <v/>
      </c>
      <c r="BS53" s="415" t="str">
        <f t="shared" si="28"/>
        <v/>
      </c>
      <c r="BT53" s="416" t="str">
        <f t="shared" si="51"/>
        <v/>
      </c>
      <c r="BU53" s="249" t="str">
        <f t="shared" si="29"/>
        <v/>
      </c>
      <c r="BV53" s="427"/>
      <c r="BW53" s="248">
        <v>42</v>
      </c>
      <c r="BX53" s="414" t="str">
        <f t="shared" si="52"/>
        <v/>
      </c>
      <c r="BY53" s="415" t="str">
        <f t="shared" si="30"/>
        <v/>
      </c>
      <c r="BZ53" s="416" t="str">
        <f t="shared" si="53"/>
        <v/>
      </c>
      <c r="CA53" s="249" t="str">
        <f t="shared" si="31"/>
        <v/>
      </c>
      <c r="CB53" s="427"/>
      <c r="CC53" s="248">
        <v>42</v>
      </c>
      <c r="CD53" s="414" t="str">
        <f t="shared" si="54"/>
        <v/>
      </c>
      <c r="CE53" s="415" t="str">
        <f t="shared" si="32"/>
        <v/>
      </c>
      <c r="CF53" s="416" t="str">
        <f t="shared" si="55"/>
        <v/>
      </c>
      <c r="CG53" s="249" t="str">
        <f t="shared" si="33"/>
        <v/>
      </c>
      <c r="CH53" s="241"/>
    </row>
    <row r="54" spans="1:86" s="240" customFormat="1" ht="13" x14ac:dyDescent="0.3">
      <c r="A54" s="247">
        <v>43</v>
      </c>
      <c r="B54" s="240" t="str">
        <f>IF('ادخال البيانات'!D60="","",'ادخال البيانات'!D60)</f>
        <v/>
      </c>
      <c r="C54" s="240" t="str">
        <f>IF(A54="","",'النسبة المئوية'!D58)</f>
        <v/>
      </c>
      <c r="D54" s="240" t="str">
        <f>IF(B54="","",'النسبة المئوية'!E58)</f>
        <v/>
      </c>
      <c r="E54" s="240" t="str">
        <f t="shared" si="35"/>
        <v/>
      </c>
      <c r="F54" s="240" t="str">
        <f>IFERROR(RANK(D54,$D$12:$D$113)+COUNTIF($D$12:D54,D54)-1,"")</f>
        <v/>
      </c>
      <c r="G54" s="247">
        <v>43</v>
      </c>
      <c r="H54" s="240" t="str">
        <f>IF('ادخال البيانات'!G60="","",'ادخال البيانات'!G60)</f>
        <v/>
      </c>
      <c r="I54" s="240" t="str">
        <f>'النسبة المئوية'!F58</f>
        <v/>
      </c>
      <c r="J54" s="240" t="str">
        <f>'النسبة المئوية'!G58</f>
        <v/>
      </c>
      <c r="K54" s="240" t="str">
        <f t="shared" si="36"/>
        <v/>
      </c>
      <c r="L54" s="240" t="str">
        <f>IFERROR(RANK(J54,$J$12:$J$113)+COUNTIF($J$12:J54,J54)-1,"")</f>
        <v/>
      </c>
      <c r="M54" s="247">
        <v>43</v>
      </c>
      <c r="N54" s="240" t="str">
        <f>IF('ادخال البيانات'!J60="","",'ادخال البيانات'!J60)</f>
        <v/>
      </c>
      <c r="O54" s="240" t="str">
        <f>'النسبة المئوية'!H58</f>
        <v/>
      </c>
      <c r="P54" s="240" t="str">
        <f>'النسبة المئوية'!I58</f>
        <v/>
      </c>
      <c r="Q54" s="240" t="str">
        <f t="shared" si="37"/>
        <v/>
      </c>
      <c r="R54" s="240" t="str">
        <f>IFERROR(RANK(P54,$P$12:$P$113)+COUNTIF($P$12:P54,P54)-1,"")</f>
        <v/>
      </c>
      <c r="S54" s="247">
        <v>43</v>
      </c>
      <c r="T54" s="240" t="str">
        <f>IF('ادخال البيانات'!M60="","",'ادخال البيانات'!M60)</f>
        <v/>
      </c>
      <c r="U54" s="240" t="str">
        <f>'النسبة المئوية'!J58</f>
        <v/>
      </c>
      <c r="V54" s="240" t="str">
        <f>'النسبة المئوية'!K58</f>
        <v/>
      </c>
      <c r="W54" s="240" t="str">
        <f t="shared" si="38"/>
        <v/>
      </c>
      <c r="X54" s="240" t="str">
        <f>IFERROR(RANK(V54,$V$12:$V$113)+COUNTIF($V$12:V54,V54)-1,"")</f>
        <v/>
      </c>
      <c r="Y54" s="247">
        <v>43</v>
      </c>
      <c r="Z54" s="240" t="str">
        <f>IF('ادخال البيانات'!P60="","",'ادخال البيانات'!P60)</f>
        <v/>
      </c>
      <c r="AA54" s="240" t="str">
        <f>'النسبة المئوية'!L58</f>
        <v/>
      </c>
      <c r="AB54" s="240" t="str">
        <f>'النسبة المئوية'!M58</f>
        <v/>
      </c>
      <c r="AC54" s="240" t="str">
        <f t="shared" si="39"/>
        <v/>
      </c>
      <c r="AD54" s="240" t="str">
        <f>IFERROR(RANK(AB54,$AB$12:$AB$113)+COUNTIF($AB$12:AB54,AB54)-1,"")</f>
        <v/>
      </c>
      <c r="AE54" s="247">
        <v>43</v>
      </c>
      <c r="AF54" s="240" t="str">
        <f>IF('ادخال البيانات'!S60="","",'ادخال البيانات'!S60)</f>
        <v/>
      </c>
      <c r="AG54" s="240" t="str">
        <f>'النسبة المئوية'!N58</f>
        <v/>
      </c>
      <c r="AH54" s="240" t="str">
        <f>'النسبة المئوية'!O58</f>
        <v/>
      </c>
      <c r="AI54" s="240" t="str">
        <f t="shared" si="40"/>
        <v/>
      </c>
      <c r="AJ54" s="240" t="str">
        <f>IFERROR(RANK(AH54,$AH$12:$AH$113)+COUNTIF($AH$12:AH54,AH54)-1,"")</f>
        <v/>
      </c>
      <c r="AK54" s="247">
        <v>43</v>
      </c>
      <c r="AL54" s="240" t="str">
        <f>IF('ادخال البيانات'!V60="","",'ادخال البيانات'!V60)</f>
        <v/>
      </c>
      <c r="AM54" s="240" t="str">
        <f>'النسبة المئوية'!P58</f>
        <v/>
      </c>
      <c r="AN54" s="240" t="str">
        <f>'النسبة المئوية'!Q58</f>
        <v/>
      </c>
      <c r="AO54" s="240" t="str">
        <f t="shared" si="41"/>
        <v/>
      </c>
      <c r="AP54" s="240" t="str">
        <f>IFERROR(RANK(AN54,$AN$12:$AN$113)+COUNTIF($AN$12:AN54,AN54)-1,"")</f>
        <v/>
      </c>
      <c r="AQ54" s="241"/>
      <c r="AR54" s="241"/>
      <c r="AS54" s="248">
        <v>43</v>
      </c>
      <c r="AT54" s="414" t="str">
        <f t="shared" si="42"/>
        <v/>
      </c>
      <c r="AU54" s="415" t="str">
        <f t="shared" si="20"/>
        <v/>
      </c>
      <c r="AV54" s="416" t="str">
        <f t="shared" si="43"/>
        <v/>
      </c>
      <c r="AW54" s="249" t="str">
        <f t="shared" si="21"/>
        <v/>
      </c>
      <c r="AX54" s="427"/>
      <c r="AY54" s="248">
        <v>43</v>
      </c>
      <c r="AZ54" s="414" t="str">
        <f t="shared" si="44"/>
        <v/>
      </c>
      <c r="BA54" s="415" t="str">
        <f t="shared" si="22"/>
        <v/>
      </c>
      <c r="BB54" s="416" t="str">
        <f t="shared" si="45"/>
        <v/>
      </c>
      <c r="BC54" s="249" t="str">
        <f t="shared" si="23"/>
        <v/>
      </c>
      <c r="BD54" s="427"/>
      <c r="BE54" s="249">
        <v>43</v>
      </c>
      <c r="BF54" s="414" t="str">
        <f t="shared" si="46"/>
        <v/>
      </c>
      <c r="BG54" s="415" t="str">
        <f t="shared" si="24"/>
        <v/>
      </c>
      <c r="BH54" s="416" t="str">
        <f t="shared" si="47"/>
        <v/>
      </c>
      <c r="BI54" s="249" t="str">
        <f t="shared" si="25"/>
        <v/>
      </c>
      <c r="BJ54" s="427"/>
      <c r="BK54" s="248">
        <v>43</v>
      </c>
      <c r="BL54" s="414" t="str">
        <f t="shared" si="48"/>
        <v/>
      </c>
      <c r="BM54" s="415" t="str">
        <f t="shared" si="26"/>
        <v/>
      </c>
      <c r="BN54" s="416" t="str">
        <f t="shared" si="49"/>
        <v/>
      </c>
      <c r="BO54" s="249" t="str">
        <f t="shared" si="27"/>
        <v/>
      </c>
      <c r="BP54" s="427"/>
      <c r="BQ54" s="248">
        <v>43</v>
      </c>
      <c r="BR54" s="414" t="str">
        <f t="shared" si="50"/>
        <v/>
      </c>
      <c r="BS54" s="415" t="str">
        <f t="shared" si="28"/>
        <v/>
      </c>
      <c r="BT54" s="416" t="str">
        <f t="shared" si="51"/>
        <v/>
      </c>
      <c r="BU54" s="249" t="str">
        <f t="shared" si="29"/>
        <v/>
      </c>
      <c r="BV54" s="427"/>
      <c r="BW54" s="248">
        <v>43</v>
      </c>
      <c r="BX54" s="414" t="str">
        <f t="shared" si="52"/>
        <v/>
      </c>
      <c r="BY54" s="415" t="str">
        <f t="shared" si="30"/>
        <v/>
      </c>
      <c r="BZ54" s="416" t="str">
        <f t="shared" si="53"/>
        <v/>
      </c>
      <c r="CA54" s="249" t="str">
        <f t="shared" si="31"/>
        <v/>
      </c>
      <c r="CB54" s="427"/>
      <c r="CC54" s="248">
        <v>43</v>
      </c>
      <c r="CD54" s="414" t="str">
        <f t="shared" si="54"/>
        <v/>
      </c>
      <c r="CE54" s="415" t="str">
        <f t="shared" si="32"/>
        <v/>
      </c>
      <c r="CF54" s="416" t="str">
        <f t="shared" si="55"/>
        <v/>
      </c>
      <c r="CG54" s="249" t="str">
        <f t="shared" si="33"/>
        <v/>
      </c>
      <c r="CH54" s="241"/>
    </row>
    <row r="55" spans="1:86" s="240" customFormat="1" ht="13" x14ac:dyDescent="0.3">
      <c r="A55" s="247">
        <v>44</v>
      </c>
      <c r="B55" s="240" t="str">
        <f>IF('ادخال البيانات'!D61="","",'ادخال البيانات'!D61)</f>
        <v/>
      </c>
      <c r="C55" s="240" t="str">
        <f>IF(A55="","",'النسبة المئوية'!D59)</f>
        <v/>
      </c>
      <c r="D55" s="240" t="str">
        <f>IF(B55="","",'النسبة المئوية'!E59)</f>
        <v/>
      </c>
      <c r="E55" s="240" t="str">
        <f t="shared" si="35"/>
        <v/>
      </c>
      <c r="F55" s="240" t="str">
        <f>IFERROR(RANK(D55,$D$12:$D$113)+COUNTIF($D$12:D55,D55)-1,"")</f>
        <v/>
      </c>
      <c r="G55" s="247">
        <v>44</v>
      </c>
      <c r="H55" s="240" t="str">
        <f>IF('ادخال البيانات'!G61="","",'ادخال البيانات'!G61)</f>
        <v/>
      </c>
      <c r="I55" s="240" t="str">
        <f>'النسبة المئوية'!F59</f>
        <v/>
      </c>
      <c r="J55" s="240" t="str">
        <f>'النسبة المئوية'!G59</f>
        <v/>
      </c>
      <c r="K55" s="240" t="str">
        <f t="shared" si="36"/>
        <v/>
      </c>
      <c r="L55" s="240" t="str">
        <f>IFERROR(RANK(J55,$J$12:$J$113)+COUNTIF($J$12:J55,J55)-1,"")</f>
        <v/>
      </c>
      <c r="M55" s="247">
        <v>44</v>
      </c>
      <c r="N55" s="240" t="str">
        <f>IF('ادخال البيانات'!J61="","",'ادخال البيانات'!J61)</f>
        <v/>
      </c>
      <c r="O55" s="240" t="str">
        <f>'النسبة المئوية'!H59</f>
        <v/>
      </c>
      <c r="P55" s="240" t="str">
        <f>'النسبة المئوية'!I59</f>
        <v/>
      </c>
      <c r="Q55" s="240" t="str">
        <f t="shared" si="37"/>
        <v/>
      </c>
      <c r="R55" s="240" t="str">
        <f>IFERROR(RANK(P55,$P$12:$P$113)+COUNTIF($P$12:P55,P55)-1,"")</f>
        <v/>
      </c>
      <c r="S55" s="247">
        <v>44</v>
      </c>
      <c r="T55" s="240" t="str">
        <f>IF('ادخال البيانات'!M61="","",'ادخال البيانات'!M61)</f>
        <v/>
      </c>
      <c r="U55" s="240" t="str">
        <f>'النسبة المئوية'!J59</f>
        <v/>
      </c>
      <c r="V55" s="240" t="str">
        <f>'النسبة المئوية'!K59</f>
        <v/>
      </c>
      <c r="W55" s="240" t="str">
        <f t="shared" si="38"/>
        <v/>
      </c>
      <c r="X55" s="240" t="str">
        <f>IFERROR(RANK(V55,$V$12:$V$113)+COUNTIF($V$12:V55,V55)-1,"")</f>
        <v/>
      </c>
      <c r="Y55" s="247">
        <v>44</v>
      </c>
      <c r="Z55" s="240" t="str">
        <f>IF('ادخال البيانات'!P61="","",'ادخال البيانات'!P61)</f>
        <v/>
      </c>
      <c r="AA55" s="240" t="str">
        <f>'النسبة المئوية'!L59</f>
        <v/>
      </c>
      <c r="AB55" s="240" t="str">
        <f>'النسبة المئوية'!M59</f>
        <v/>
      </c>
      <c r="AC55" s="240" t="str">
        <f t="shared" si="39"/>
        <v/>
      </c>
      <c r="AD55" s="240" t="str">
        <f>IFERROR(RANK(AB55,$AB$12:$AB$113)+COUNTIF($AB$12:AB55,AB55)-1,"")</f>
        <v/>
      </c>
      <c r="AE55" s="247">
        <v>44</v>
      </c>
      <c r="AF55" s="240" t="str">
        <f>IF('ادخال البيانات'!S61="","",'ادخال البيانات'!S61)</f>
        <v/>
      </c>
      <c r="AG55" s="240" t="str">
        <f>'النسبة المئوية'!N59</f>
        <v/>
      </c>
      <c r="AH55" s="240" t="str">
        <f>'النسبة المئوية'!O59</f>
        <v/>
      </c>
      <c r="AI55" s="240" t="str">
        <f t="shared" si="40"/>
        <v/>
      </c>
      <c r="AJ55" s="240" t="str">
        <f>IFERROR(RANK(AH55,$AH$12:$AH$113)+COUNTIF($AH$12:AH55,AH55)-1,"")</f>
        <v/>
      </c>
      <c r="AK55" s="247">
        <v>44</v>
      </c>
      <c r="AL55" s="240" t="str">
        <f>IF('ادخال البيانات'!V61="","",'ادخال البيانات'!V61)</f>
        <v/>
      </c>
      <c r="AM55" s="240" t="str">
        <f>'النسبة المئوية'!P59</f>
        <v/>
      </c>
      <c r="AN55" s="240" t="str">
        <f>'النسبة المئوية'!Q59</f>
        <v/>
      </c>
      <c r="AO55" s="240" t="str">
        <f t="shared" si="41"/>
        <v/>
      </c>
      <c r="AP55" s="240" t="str">
        <f>IFERROR(RANK(AN55,$AN$12:$AN$113)+COUNTIF($AN$12:AN55,AN55)-1,"")</f>
        <v/>
      </c>
      <c r="AQ55" s="241"/>
      <c r="AR55" s="241"/>
      <c r="AS55" s="248">
        <v>44</v>
      </c>
      <c r="AT55" s="414" t="str">
        <f t="shared" si="42"/>
        <v/>
      </c>
      <c r="AU55" s="415" t="str">
        <f t="shared" si="20"/>
        <v/>
      </c>
      <c r="AV55" s="416" t="str">
        <f t="shared" si="43"/>
        <v/>
      </c>
      <c r="AW55" s="249" t="str">
        <f t="shared" si="21"/>
        <v/>
      </c>
      <c r="AX55" s="427"/>
      <c r="AY55" s="248">
        <v>44</v>
      </c>
      <c r="AZ55" s="414" t="str">
        <f t="shared" si="44"/>
        <v/>
      </c>
      <c r="BA55" s="415" t="str">
        <f t="shared" si="22"/>
        <v/>
      </c>
      <c r="BB55" s="416" t="str">
        <f t="shared" si="45"/>
        <v/>
      </c>
      <c r="BC55" s="249" t="str">
        <f t="shared" si="23"/>
        <v/>
      </c>
      <c r="BD55" s="427"/>
      <c r="BE55" s="249">
        <v>44</v>
      </c>
      <c r="BF55" s="414" t="str">
        <f t="shared" si="46"/>
        <v/>
      </c>
      <c r="BG55" s="415" t="str">
        <f t="shared" si="24"/>
        <v/>
      </c>
      <c r="BH55" s="416" t="str">
        <f t="shared" si="47"/>
        <v/>
      </c>
      <c r="BI55" s="249" t="str">
        <f t="shared" si="25"/>
        <v/>
      </c>
      <c r="BJ55" s="427"/>
      <c r="BK55" s="248">
        <v>44</v>
      </c>
      <c r="BL55" s="414" t="str">
        <f t="shared" si="48"/>
        <v/>
      </c>
      <c r="BM55" s="415" t="str">
        <f t="shared" si="26"/>
        <v/>
      </c>
      <c r="BN55" s="416" t="str">
        <f t="shared" si="49"/>
        <v/>
      </c>
      <c r="BO55" s="249" t="str">
        <f t="shared" si="27"/>
        <v/>
      </c>
      <c r="BP55" s="427"/>
      <c r="BQ55" s="248">
        <v>44</v>
      </c>
      <c r="BR55" s="414" t="str">
        <f t="shared" si="50"/>
        <v/>
      </c>
      <c r="BS55" s="415" t="str">
        <f t="shared" si="28"/>
        <v/>
      </c>
      <c r="BT55" s="416" t="str">
        <f t="shared" si="51"/>
        <v/>
      </c>
      <c r="BU55" s="249" t="str">
        <f t="shared" si="29"/>
        <v/>
      </c>
      <c r="BV55" s="427"/>
      <c r="BW55" s="248">
        <v>44</v>
      </c>
      <c r="BX55" s="414" t="str">
        <f t="shared" si="52"/>
        <v/>
      </c>
      <c r="BY55" s="415" t="str">
        <f t="shared" si="30"/>
        <v/>
      </c>
      <c r="BZ55" s="416" t="str">
        <f t="shared" si="53"/>
        <v/>
      </c>
      <c r="CA55" s="249" t="str">
        <f t="shared" si="31"/>
        <v/>
      </c>
      <c r="CB55" s="427"/>
      <c r="CC55" s="248">
        <v>44</v>
      </c>
      <c r="CD55" s="414" t="str">
        <f t="shared" si="54"/>
        <v/>
      </c>
      <c r="CE55" s="415" t="str">
        <f t="shared" si="32"/>
        <v/>
      </c>
      <c r="CF55" s="416" t="str">
        <f t="shared" si="55"/>
        <v/>
      </c>
      <c r="CG55" s="249" t="str">
        <f t="shared" si="33"/>
        <v/>
      </c>
      <c r="CH55" s="241"/>
    </row>
    <row r="56" spans="1:86" s="240" customFormat="1" ht="13" x14ac:dyDescent="0.3">
      <c r="A56" s="247">
        <v>45</v>
      </c>
      <c r="B56" s="240" t="str">
        <f>IF('ادخال البيانات'!D62="","",'ادخال البيانات'!D62)</f>
        <v/>
      </c>
      <c r="C56" s="240" t="str">
        <f>IF(A56="","",'النسبة المئوية'!D60)</f>
        <v/>
      </c>
      <c r="D56" s="240" t="str">
        <f>IF(B56="","",'النسبة المئوية'!E60)</f>
        <v/>
      </c>
      <c r="E56" s="240" t="str">
        <f t="shared" si="35"/>
        <v/>
      </c>
      <c r="F56" s="240" t="str">
        <f>IFERROR(RANK(D56,$D$12:$D$113)+COUNTIF($D$12:D56,D56)-1,"")</f>
        <v/>
      </c>
      <c r="G56" s="247">
        <v>45</v>
      </c>
      <c r="H56" s="240" t="str">
        <f>IF('ادخال البيانات'!G62="","",'ادخال البيانات'!G62)</f>
        <v/>
      </c>
      <c r="I56" s="240" t="str">
        <f>'النسبة المئوية'!F60</f>
        <v/>
      </c>
      <c r="J56" s="240" t="str">
        <f>'النسبة المئوية'!G60</f>
        <v/>
      </c>
      <c r="K56" s="240" t="str">
        <f t="shared" si="36"/>
        <v/>
      </c>
      <c r="L56" s="240" t="str">
        <f>IFERROR(RANK(J56,$J$12:$J$113)+COUNTIF($J$12:J56,J56)-1,"")</f>
        <v/>
      </c>
      <c r="M56" s="247">
        <v>45</v>
      </c>
      <c r="N56" s="240" t="str">
        <f>IF('ادخال البيانات'!J62="","",'ادخال البيانات'!J62)</f>
        <v/>
      </c>
      <c r="O56" s="240" t="str">
        <f>'النسبة المئوية'!H60</f>
        <v/>
      </c>
      <c r="P56" s="240" t="str">
        <f>'النسبة المئوية'!I60</f>
        <v/>
      </c>
      <c r="Q56" s="240" t="str">
        <f t="shared" si="37"/>
        <v/>
      </c>
      <c r="R56" s="240" t="str">
        <f>IFERROR(RANK(P56,$P$12:$P$113)+COUNTIF($P$12:P56,P56)-1,"")</f>
        <v/>
      </c>
      <c r="S56" s="247">
        <v>45</v>
      </c>
      <c r="T56" s="240" t="str">
        <f>IF('ادخال البيانات'!M62="","",'ادخال البيانات'!M62)</f>
        <v/>
      </c>
      <c r="U56" s="240" t="str">
        <f>'النسبة المئوية'!J60</f>
        <v/>
      </c>
      <c r="V56" s="240" t="str">
        <f>'النسبة المئوية'!K60</f>
        <v/>
      </c>
      <c r="W56" s="240" t="str">
        <f t="shared" si="38"/>
        <v/>
      </c>
      <c r="X56" s="240" t="str">
        <f>IFERROR(RANK(V56,$V$12:$V$113)+COUNTIF($V$12:V56,V56)-1,"")</f>
        <v/>
      </c>
      <c r="Y56" s="247">
        <v>45</v>
      </c>
      <c r="Z56" s="240" t="str">
        <f>IF('ادخال البيانات'!P62="","",'ادخال البيانات'!P62)</f>
        <v/>
      </c>
      <c r="AA56" s="240" t="str">
        <f>'النسبة المئوية'!L60</f>
        <v/>
      </c>
      <c r="AB56" s="240" t="str">
        <f>'النسبة المئوية'!M60</f>
        <v/>
      </c>
      <c r="AC56" s="240" t="str">
        <f t="shared" si="39"/>
        <v/>
      </c>
      <c r="AD56" s="240" t="str">
        <f>IFERROR(RANK(AB56,$AB$12:$AB$113)+COUNTIF($AB$12:AB56,AB56)-1,"")</f>
        <v/>
      </c>
      <c r="AE56" s="247">
        <v>45</v>
      </c>
      <c r="AF56" s="240" t="str">
        <f>IF('ادخال البيانات'!S62="","",'ادخال البيانات'!S62)</f>
        <v/>
      </c>
      <c r="AG56" s="240" t="str">
        <f>'النسبة المئوية'!N60</f>
        <v/>
      </c>
      <c r="AH56" s="240" t="str">
        <f>'النسبة المئوية'!O60</f>
        <v/>
      </c>
      <c r="AI56" s="240" t="str">
        <f t="shared" si="40"/>
        <v/>
      </c>
      <c r="AJ56" s="240" t="str">
        <f>IFERROR(RANK(AH56,$AH$12:$AH$113)+COUNTIF($AH$12:AH56,AH56)-1,"")</f>
        <v/>
      </c>
      <c r="AK56" s="247">
        <v>45</v>
      </c>
      <c r="AL56" s="240" t="str">
        <f>IF('ادخال البيانات'!V62="","",'ادخال البيانات'!V62)</f>
        <v/>
      </c>
      <c r="AM56" s="240" t="str">
        <f>'النسبة المئوية'!P60</f>
        <v/>
      </c>
      <c r="AN56" s="240" t="str">
        <f>'النسبة المئوية'!Q60</f>
        <v/>
      </c>
      <c r="AO56" s="240" t="str">
        <f t="shared" si="41"/>
        <v/>
      </c>
      <c r="AP56" s="240" t="str">
        <f>IFERROR(RANK(AN56,$AN$12:$AN$113)+COUNTIF($AN$12:AN56,AN56)-1,"")</f>
        <v/>
      </c>
      <c r="AQ56" s="241"/>
      <c r="AR56" s="241"/>
      <c r="AS56" s="248">
        <v>45</v>
      </c>
      <c r="AT56" s="414" t="str">
        <f t="shared" si="42"/>
        <v/>
      </c>
      <c r="AU56" s="415" t="str">
        <f t="shared" si="20"/>
        <v/>
      </c>
      <c r="AV56" s="416" t="str">
        <f t="shared" si="43"/>
        <v/>
      </c>
      <c r="AW56" s="249" t="str">
        <f t="shared" si="21"/>
        <v/>
      </c>
      <c r="AX56" s="427"/>
      <c r="AY56" s="248">
        <v>45</v>
      </c>
      <c r="AZ56" s="414" t="str">
        <f t="shared" si="44"/>
        <v/>
      </c>
      <c r="BA56" s="415" t="str">
        <f t="shared" si="22"/>
        <v/>
      </c>
      <c r="BB56" s="416" t="str">
        <f t="shared" si="45"/>
        <v/>
      </c>
      <c r="BC56" s="249" t="str">
        <f t="shared" si="23"/>
        <v/>
      </c>
      <c r="BD56" s="427"/>
      <c r="BE56" s="249">
        <v>45</v>
      </c>
      <c r="BF56" s="414" t="str">
        <f t="shared" si="46"/>
        <v/>
      </c>
      <c r="BG56" s="415" t="str">
        <f t="shared" si="24"/>
        <v/>
      </c>
      <c r="BH56" s="416" t="str">
        <f t="shared" si="47"/>
        <v/>
      </c>
      <c r="BI56" s="249" t="str">
        <f t="shared" si="25"/>
        <v/>
      </c>
      <c r="BJ56" s="427"/>
      <c r="BK56" s="248">
        <v>45</v>
      </c>
      <c r="BL56" s="414" t="str">
        <f t="shared" si="48"/>
        <v/>
      </c>
      <c r="BM56" s="415" t="str">
        <f t="shared" si="26"/>
        <v/>
      </c>
      <c r="BN56" s="416" t="str">
        <f t="shared" si="49"/>
        <v/>
      </c>
      <c r="BO56" s="249" t="str">
        <f t="shared" si="27"/>
        <v/>
      </c>
      <c r="BP56" s="427"/>
      <c r="BQ56" s="248">
        <v>45</v>
      </c>
      <c r="BR56" s="414" t="str">
        <f t="shared" si="50"/>
        <v/>
      </c>
      <c r="BS56" s="415" t="str">
        <f t="shared" si="28"/>
        <v/>
      </c>
      <c r="BT56" s="416" t="str">
        <f t="shared" si="51"/>
        <v/>
      </c>
      <c r="BU56" s="249" t="str">
        <f t="shared" si="29"/>
        <v/>
      </c>
      <c r="BV56" s="427"/>
      <c r="BW56" s="248">
        <v>45</v>
      </c>
      <c r="BX56" s="414" t="str">
        <f t="shared" si="52"/>
        <v/>
      </c>
      <c r="BY56" s="415" t="str">
        <f t="shared" si="30"/>
        <v/>
      </c>
      <c r="BZ56" s="416" t="str">
        <f t="shared" si="53"/>
        <v/>
      </c>
      <c r="CA56" s="249" t="str">
        <f t="shared" si="31"/>
        <v/>
      </c>
      <c r="CB56" s="427"/>
      <c r="CC56" s="248">
        <v>45</v>
      </c>
      <c r="CD56" s="414" t="str">
        <f t="shared" si="54"/>
        <v/>
      </c>
      <c r="CE56" s="415" t="str">
        <f t="shared" si="32"/>
        <v/>
      </c>
      <c r="CF56" s="416" t="str">
        <f t="shared" si="55"/>
        <v/>
      </c>
      <c r="CG56" s="249" t="str">
        <f t="shared" si="33"/>
        <v/>
      </c>
      <c r="CH56" s="241"/>
    </row>
    <row r="57" spans="1:86" s="240" customFormat="1" ht="13" x14ac:dyDescent="0.3">
      <c r="A57" s="247">
        <v>46</v>
      </c>
      <c r="B57" s="240" t="str">
        <f>IF('ادخال البيانات'!D63="","",'ادخال البيانات'!D63)</f>
        <v/>
      </c>
      <c r="C57" s="240" t="str">
        <f>IF(A57="","",'النسبة المئوية'!D61)</f>
        <v/>
      </c>
      <c r="D57" s="240" t="str">
        <f>IF(B57="","",'النسبة المئوية'!E61)</f>
        <v/>
      </c>
      <c r="E57" s="240" t="str">
        <f t="shared" si="35"/>
        <v/>
      </c>
      <c r="F57" s="240" t="str">
        <f>IFERROR(RANK(D57,$D$12:$D$113)+COUNTIF($D$12:D57,D57)-1,"")</f>
        <v/>
      </c>
      <c r="G57" s="247">
        <v>46</v>
      </c>
      <c r="H57" s="240" t="str">
        <f>IF('ادخال البيانات'!G63="","",'ادخال البيانات'!G63)</f>
        <v/>
      </c>
      <c r="I57" s="240" t="str">
        <f>'النسبة المئوية'!F61</f>
        <v/>
      </c>
      <c r="J57" s="240" t="str">
        <f>'النسبة المئوية'!G61</f>
        <v/>
      </c>
      <c r="K57" s="240" t="str">
        <f t="shared" si="36"/>
        <v/>
      </c>
      <c r="L57" s="240" t="str">
        <f>IFERROR(RANK(J57,$J$12:$J$113)+COUNTIF($J$12:J57,J57)-1,"")</f>
        <v/>
      </c>
      <c r="M57" s="247">
        <v>46</v>
      </c>
      <c r="N57" s="240" t="str">
        <f>IF('ادخال البيانات'!J63="","",'ادخال البيانات'!J63)</f>
        <v/>
      </c>
      <c r="O57" s="240" t="str">
        <f>'النسبة المئوية'!H61</f>
        <v/>
      </c>
      <c r="P57" s="240" t="str">
        <f>'النسبة المئوية'!I61</f>
        <v/>
      </c>
      <c r="Q57" s="240" t="str">
        <f t="shared" si="37"/>
        <v/>
      </c>
      <c r="R57" s="240" t="str">
        <f>IFERROR(RANK(P57,$P$12:$P$113)+COUNTIF($P$12:P57,P57)-1,"")</f>
        <v/>
      </c>
      <c r="S57" s="247">
        <v>46</v>
      </c>
      <c r="T57" s="240" t="str">
        <f>IF('ادخال البيانات'!M63="","",'ادخال البيانات'!M63)</f>
        <v/>
      </c>
      <c r="U57" s="240" t="str">
        <f>'النسبة المئوية'!J61</f>
        <v/>
      </c>
      <c r="V57" s="240" t="str">
        <f>'النسبة المئوية'!K61</f>
        <v/>
      </c>
      <c r="W57" s="240" t="str">
        <f t="shared" si="38"/>
        <v/>
      </c>
      <c r="X57" s="240" t="str">
        <f>IFERROR(RANK(V57,$V$12:$V$113)+COUNTIF($V$12:V57,V57)-1,"")</f>
        <v/>
      </c>
      <c r="Y57" s="247">
        <v>46</v>
      </c>
      <c r="Z57" s="240" t="str">
        <f>IF('ادخال البيانات'!P63="","",'ادخال البيانات'!P63)</f>
        <v/>
      </c>
      <c r="AA57" s="240" t="str">
        <f>'النسبة المئوية'!L61</f>
        <v/>
      </c>
      <c r="AB57" s="240" t="str">
        <f>'النسبة المئوية'!M61</f>
        <v/>
      </c>
      <c r="AC57" s="240" t="str">
        <f t="shared" si="39"/>
        <v/>
      </c>
      <c r="AD57" s="240" t="str">
        <f>IFERROR(RANK(AB57,$AB$12:$AB$113)+COUNTIF($AB$12:AB57,AB57)-1,"")</f>
        <v/>
      </c>
      <c r="AE57" s="247">
        <v>46</v>
      </c>
      <c r="AF57" s="240" t="str">
        <f>IF('ادخال البيانات'!S63="","",'ادخال البيانات'!S63)</f>
        <v/>
      </c>
      <c r="AG57" s="240" t="str">
        <f>'النسبة المئوية'!N61</f>
        <v/>
      </c>
      <c r="AH57" s="240" t="str">
        <f>'النسبة المئوية'!O61</f>
        <v/>
      </c>
      <c r="AI57" s="240" t="str">
        <f t="shared" si="40"/>
        <v/>
      </c>
      <c r="AJ57" s="240" t="str">
        <f>IFERROR(RANK(AH57,$AH$12:$AH$113)+COUNTIF($AH$12:AH57,AH57)-1,"")</f>
        <v/>
      </c>
      <c r="AK57" s="247">
        <v>46</v>
      </c>
      <c r="AL57" s="240" t="str">
        <f>IF('ادخال البيانات'!V63="","",'ادخال البيانات'!V63)</f>
        <v/>
      </c>
      <c r="AM57" s="240" t="str">
        <f>'النسبة المئوية'!P61</f>
        <v/>
      </c>
      <c r="AN57" s="240" t="str">
        <f>'النسبة المئوية'!Q61</f>
        <v/>
      </c>
      <c r="AO57" s="240" t="str">
        <f t="shared" si="41"/>
        <v/>
      </c>
      <c r="AP57" s="240" t="str">
        <f>IFERROR(RANK(AN57,$AN$12:$AN$113)+COUNTIF($AN$12:AN57,AN57)-1,"")</f>
        <v/>
      </c>
      <c r="AQ57" s="241"/>
      <c r="AR57" s="241"/>
      <c r="AS57" s="248">
        <v>46</v>
      </c>
      <c r="AT57" s="414" t="str">
        <f t="shared" si="42"/>
        <v/>
      </c>
      <c r="AU57" s="415" t="str">
        <f t="shared" si="20"/>
        <v/>
      </c>
      <c r="AV57" s="416" t="str">
        <f t="shared" si="43"/>
        <v/>
      </c>
      <c r="AW57" s="249" t="str">
        <f t="shared" si="21"/>
        <v/>
      </c>
      <c r="AX57" s="427"/>
      <c r="AY57" s="248">
        <v>46</v>
      </c>
      <c r="AZ57" s="414" t="str">
        <f t="shared" si="44"/>
        <v/>
      </c>
      <c r="BA57" s="415" t="str">
        <f t="shared" si="22"/>
        <v/>
      </c>
      <c r="BB57" s="416" t="str">
        <f t="shared" si="45"/>
        <v/>
      </c>
      <c r="BC57" s="249" t="str">
        <f t="shared" si="23"/>
        <v/>
      </c>
      <c r="BD57" s="427"/>
      <c r="BE57" s="249">
        <v>46</v>
      </c>
      <c r="BF57" s="414" t="str">
        <f t="shared" si="46"/>
        <v/>
      </c>
      <c r="BG57" s="415" t="str">
        <f t="shared" si="24"/>
        <v/>
      </c>
      <c r="BH57" s="416" t="str">
        <f t="shared" si="47"/>
        <v/>
      </c>
      <c r="BI57" s="249" t="str">
        <f t="shared" si="25"/>
        <v/>
      </c>
      <c r="BJ57" s="427"/>
      <c r="BK57" s="248">
        <v>46</v>
      </c>
      <c r="BL57" s="414" t="str">
        <f t="shared" si="48"/>
        <v/>
      </c>
      <c r="BM57" s="415" t="str">
        <f t="shared" si="26"/>
        <v/>
      </c>
      <c r="BN57" s="416" t="str">
        <f t="shared" si="49"/>
        <v/>
      </c>
      <c r="BO57" s="249" t="str">
        <f t="shared" si="27"/>
        <v/>
      </c>
      <c r="BP57" s="427"/>
      <c r="BQ57" s="248">
        <v>46</v>
      </c>
      <c r="BR57" s="414" t="str">
        <f t="shared" si="50"/>
        <v/>
      </c>
      <c r="BS57" s="415" t="str">
        <f t="shared" si="28"/>
        <v/>
      </c>
      <c r="BT57" s="416" t="str">
        <f t="shared" si="51"/>
        <v/>
      </c>
      <c r="BU57" s="249" t="str">
        <f t="shared" si="29"/>
        <v/>
      </c>
      <c r="BV57" s="427"/>
      <c r="BW57" s="248">
        <v>46</v>
      </c>
      <c r="BX57" s="414" t="str">
        <f t="shared" si="52"/>
        <v/>
      </c>
      <c r="BY57" s="415" t="str">
        <f t="shared" si="30"/>
        <v/>
      </c>
      <c r="BZ57" s="416" t="str">
        <f t="shared" si="53"/>
        <v/>
      </c>
      <c r="CA57" s="249" t="str">
        <f t="shared" si="31"/>
        <v/>
      </c>
      <c r="CB57" s="427"/>
      <c r="CC57" s="248">
        <v>46</v>
      </c>
      <c r="CD57" s="414" t="str">
        <f t="shared" si="54"/>
        <v/>
      </c>
      <c r="CE57" s="415" t="str">
        <f t="shared" si="32"/>
        <v/>
      </c>
      <c r="CF57" s="416" t="str">
        <f t="shared" si="55"/>
        <v/>
      </c>
      <c r="CG57" s="249" t="str">
        <f t="shared" si="33"/>
        <v/>
      </c>
      <c r="CH57" s="241"/>
    </row>
    <row r="58" spans="1:86" s="240" customFormat="1" ht="13" x14ac:dyDescent="0.3">
      <c r="A58" s="247">
        <v>47</v>
      </c>
      <c r="B58" s="240" t="str">
        <f>IF('ادخال البيانات'!D64="","",'ادخال البيانات'!D64)</f>
        <v/>
      </c>
      <c r="C58" s="240" t="str">
        <f>IF(A58="","",'النسبة المئوية'!D62)</f>
        <v/>
      </c>
      <c r="D58" s="240" t="str">
        <f>IF(B58="","",'النسبة المئوية'!E62)</f>
        <v/>
      </c>
      <c r="E58" s="240" t="str">
        <f t="shared" si="35"/>
        <v/>
      </c>
      <c r="F58" s="240" t="str">
        <f>IFERROR(RANK(D58,$D$12:$D$113)+COUNTIF($D$12:D58,D58)-1,"")</f>
        <v/>
      </c>
      <c r="G58" s="247">
        <v>47</v>
      </c>
      <c r="H58" s="240" t="str">
        <f>IF('ادخال البيانات'!G64="","",'ادخال البيانات'!G64)</f>
        <v/>
      </c>
      <c r="I58" s="240" t="str">
        <f>'النسبة المئوية'!F62</f>
        <v/>
      </c>
      <c r="J58" s="240" t="str">
        <f>'النسبة المئوية'!G62</f>
        <v/>
      </c>
      <c r="K58" s="240" t="str">
        <f t="shared" si="36"/>
        <v/>
      </c>
      <c r="L58" s="240" t="str">
        <f>IFERROR(RANK(J58,$J$12:$J$113)+COUNTIF($J$12:J58,J58)-1,"")</f>
        <v/>
      </c>
      <c r="M58" s="247">
        <v>47</v>
      </c>
      <c r="N58" s="240" t="str">
        <f>IF('ادخال البيانات'!J64="","",'ادخال البيانات'!J64)</f>
        <v/>
      </c>
      <c r="O58" s="240" t="str">
        <f>'النسبة المئوية'!H62</f>
        <v/>
      </c>
      <c r="P58" s="240" t="str">
        <f>'النسبة المئوية'!I62</f>
        <v/>
      </c>
      <c r="Q58" s="240" t="str">
        <f t="shared" si="37"/>
        <v/>
      </c>
      <c r="R58" s="240" t="str">
        <f>IFERROR(RANK(P58,$P$12:$P$113)+COUNTIF($P$12:P58,P58)-1,"")</f>
        <v/>
      </c>
      <c r="S58" s="247">
        <v>47</v>
      </c>
      <c r="T58" s="240" t="str">
        <f>IF('ادخال البيانات'!M64="","",'ادخال البيانات'!M64)</f>
        <v/>
      </c>
      <c r="U58" s="240" t="str">
        <f>'النسبة المئوية'!J62</f>
        <v/>
      </c>
      <c r="V58" s="240" t="str">
        <f>'النسبة المئوية'!K62</f>
        <v/>
      </c>
      <c r="W58" s="240" t="str">
        <f t="shared" si="38"/>
        <v/>
      </c>
      <c r="X58" s="240" t="str">
        <f>IFERROR(RANK(V58,$V$12:$V$113)+COUNTIF($V$12:V58,V58)-1,"")</f>
        <v/>
      </c>
      <c r="Y58" s="247">
        <v>47</v>
      </c>
      <c r="Z58" s="240" t="str">
        <f>IF('ادخال البيانات'!P64="","",'ادخال البيانات'!P64)</f>
        <v/>
      </c>
      <c r="AA58" s="240" t="str">
        <f>'النسبة المئوية'!L62</f>
        <v/>
      </c>
      <c r="AB58" s="240" t="str">
        <f>'النسبة المئوية'!M62</f>
        <v/>
      </c>
      <c r="AC58" s="240" t="str">
        <f t="shared" si="39"/>
        <v/>
      </c>
      <c r="AD58" s="240" t="str">
        <f>IFERROR(RANK(AB58,$AB$12:$AB$113)+COUNTIF($AB$12:AB58,AB58)-1,"")</f>
        <v/>
      </c>
      <c r="AE58" s="247">
        <v>47</v>
      </c>
      <c r="AF58" s="240" t="str">
        <f>IF('ادخال البيانات'!S64="","",'ادخال البيانات'!S64)</f>
        <v/>
      </c>
      <c r="AG58" s="240" t="str">
        <f>'النسبة المئوية'!N62</f>
        <v/>
      </c>
      <c r="AH58" s="240" t="str">
        <f>'النسبة المئوية'!O62</f>
        <v/>
      </c>
      <c r="AI58" s="240" t="str">
        <f t="shared" si="40"/>
        <v/>
      </c>
      <c r="AJ58" s="240" t="str">
        <f>IFERROR(RANK(AH58,$AH$12:$AH$113)+COUNTIF($AH$12:AH58,AH58)-1,"")</f>
        <v/>
      </c>
      <c r="AK58" s="247">
        <v>47</v>
      </c>
      <c r="AL58" s="240" t="str">
        <f>IF('ادخال البيانات'!V64="","",'ادخال البيانات'!V64)</f>
        <v/>
      </c>
      <c r="AM58" s="240" t="str">
        <f>'النسبة المئوية'!P62</f>
        <v/>
      </c>
      <c r="AN58" s="240" t="str">
        <f>'النسبة المئوية'!Q62</f>
        <v/>
      </c>
      <c r="AO58" s="240" t="str">
        <f t="shared" si="41"/>
        <v/>
      </c>
      <c r="AP58" s="240" t="str">
        <f>IFERROR(RANK(AN58,$AN$12:$AN$113)+COUNTIF($AN$12:AN58,AN58)-1,"")</f>
        <v/>
      </c>
      <c r="AQ58" s="241"/>
      <c r="AR58" s="241"/>
      <c r="AS58" s="248">
        <v>47</v>
      </c>
      <c r="AT58" s="414" t="str">
        <f t="shared" si="42"/>
        <v/>
      </c>
      <c r="AU58" s="415" t="str">
        <f t="shared" si="20"/>
        <v/>
      </c>
      <c r="AV58" s="416" t="str">
        <f t="shared" si="43"/>
        <v/>
      </c>
      <c r="AW58" s="249" t="str">
        <f t="shared" si="21"/>
        <v/>
      </c>
      <c r="AX58" s="427"/>
      <c r="AY58" s="248">
        <v>47</v>
      </c>
      <c r="AZ58" s="414" t="str">
        <f t="shared" si="44"/>
        <v/>
      </c>
      <c r="BA58" s="415" t="str">
        <f t="shared" si="22"/>
        <v/>
      </c>
      <c r="BB58" s="416" t="str">
        <f t="shared" si="45"/>
        <v/>
      </c>
      <c r="BC58" s="249" t="str">
        <f t="shared" si="23"/>
        <v/>
      </c>
      <c r="BD58" s="427"/>
      <c r="BE58" s="249">
        <v>47</v>
      </c>
      <c r="BF58" s="414" t="str">
        <f t="shared" si="46"/>
        <v/>
      </c>
      <c r="BG58" s="415" t="str">
        <f t="shared" si="24"/>
        <v/>
      </c>
      <c r="BH58" s="416" t="str">
        <f t="shared" si="47"/>
        <v/>
      </c>
      <c r="BI58" s="249" t="str">
        <f t="shared" si="25"/>
        <v/>
      </c>
      <c r="BJ58" s="427"/>
      <c r="BK58" s="248">
        <v>47</v>
      </c>
      <c r="BL58" s="414" t="str">
        <f t="shared" si="48"/>
        <v/>
      </c>
      <c r="BM58" s="415" t="str">
        <f t="shared" si="26"/>
        <v/>
      </c>
      <c r="BN58" s="416" t="str">
        <f t="shared" si="49"/>
        <v/>
      </c>
      <c r="BO58" s="249" t="str">
        <f t="shared" si="27"/>
        <v/>
      </c>
      <c r="BP58" s="427"/>
      <c r="BQ58" s="248">
        <v>47</v>
      </c>
      <c r="BR58" s="414" t="str">
        <f t="shared" si="50"/>
        <v/>
      </c>
      <c r="BS58" s="415" t="str">
        <f t="shared" si="28"/>
        <v/>
      </c>
      <c r="BT58" s="416" t="str">
        <f t="shared" si="51"/>
        <v/>
      </c>
      <c r="BU58" s="249" t="str">
        <f t="shared" si="29"/>
        <v/>
      </c>
      <c r="BV58" s="427"/>
      <c r="BW58" s="248">
        <v>47</v>
      </c>
      <c r="BX58" s="414" t="str">
        <f t="shared" si="52"/>
        <v/>
      </c>
      <c r="BY58" s="415" t="str">
        <f t="shared" si="30"/>
        <v/>
      </c>
      <c r="BZ58" s="416" t="str">
        <f t="shared" si="53"/>
        <v/>
      </c>
      <c r="CA58" s="249" t="str">
        <f t="shared" si="31"/>
        <v/>
      </c>
      <c r="CB58" s="427"/>
      <c r="CC58" s="248">
        <v>47</v>
      </c>
      <c r="CD58" s="414" t="str">
        <f t="shared" si="54"/>
        <v/>
      </c>
      <c r="CE58" s="415" t="str">
        <f t="shared" si="32"/>
        <v/>
      </c>
      <c r="CF58" s="416" t="str">
        <f t="shared" si="55"/>
        <v/>
      </c>
      <c r="CG58" s="249" t="str">
        <f t="shared" si="33"/>
        <v/>
      </c>
      <c r="CH58" s="241"/>
    </row>
    <row r="59" spans="1:86" s="240" customFormat="1" ht="13" x14ac:dyDescent="0.3">
      <c r="A59" s="247">
        <v>48</v>
      </c>
      <c r="B59" s="240" t="str">
        <f>IF('ادخال البيانات'!D65="","",'ادخال البيانات'!D65)</f>
        <v/>
      </c>
      <c r="C59" s="240" t="str">
        <f>IF(A59="","",'النسبة المئوية'!D63)</f>
        <v/>
      </c>
      <c r="D59" s="240" t="str">
        <f>IF(B59="","",'النسبة المئوية'!E63)</f>
        <v/>
      </c>
      <c r="E59" s="240" t="str">
        <f t="shared" si="35"/>
        <v/>
      </c>
      <c r="F59" s="240" t="str">
        <f>IFERROR(RANK(D59,$D$12:$D$113)+COUNTIF($D$12:D59,D59)-1,"")</f>
        <v/>
      </c>
      <c r="G59" s="247">
        <v>48</v>
      </c>
      <c r="H59" s="240" t="str">
        <f>IF('ادخال البيانات'!G65="","",'ادخال البيانات'!G65)</f>
        <v/>
      </c>
      <c r="I59" s="240" t="str">
        <f>'النسبة المئوية'!F63</f>
        <v/>
      </c>
      <c r="J59" s="240" t="str">
        <f>'النسبة المئوية'!G63</f>
        <v/>
      </c>
      <c r="K59" s="240" t="str">
        <f t="shared" si="36"/>
        <v/>
      </c>
      <c r="L59" s="240" t="str">
        <f>IFERROR(RANK(J59,$J$12:$J$113)+COUNTIF($J$12:J59,J59)-1,"")</f>
        <v/>
      </c>
      <c r="M59" s="247">
        <v>48</v>
      </c>
      <c r="N59" s="240" t="str">
        <f>IF('ادخال البيانات'!J65="","",'ادخال البيانات'!J65)</f>
        <v/>
      </c>
      <c r="O59" s="240" t="str">
        <f>'النسبة المئوية'!H63</f>
        <v/>
      </c>
      <c r="P59" s="240" t="str">
        <f>'النسبة المئوية'!I63</f>
        <v/>
      </c>
      <c r="Q59" s="240" t="str">
        <f t="shared" si="37"/>
        <v/>
      </c>
      <c r="R59" s="240" t="str">
        <f>IFERROR(RANK(P59,$P$12:$P$113)+COUNTIF($P$12:P59,P59)-1,"")</f>
        <v/>
      </c>
      <c r="S59" s="247">
        <v>48</v>
      </c>
      <c r="T59" s="240" t="str">
        <f>IF('ادخال البيانات'!M65="","",'ادخال البيانات'!M65)</f>
        <v/>
      </c>
      <c r="U59" s="240" t="str">
        <f>'النسبة المئوية'!J63</f>
        <v/>
      </c>
      <c r="V59" s="240" t="str">
        <f>'النسبة المئوية'!K63</f>
        <v/>
      </c>
      <c r="W59" s="240" t="str">
        <f t="shared" si="38"/>
        <v/>
      </c>
      <c r="X59" s="240" t="str">
        <f>IFERROR(RANK(V59,$V$12:$V$113)+COUNTIF($V$12:V59,V59)-1,"")</f>
        <v/>
      </c>
      <c r="Y59" s="247">
        <v>48</v>
      </c>
      <c r="Z59" s="240" t="str">
        <f>IF('ادخال البيانات'!P65="","",'ادخال البيانات'!P65)</f>
        <v/>
      </c>
      <c r="AA59" s="240" t="str">
        <f>'النسبة المئوية'!L63</f>
        <v/>
      </c>
      <c r="AB59" s="240" t="str">
        <f>'النسبة المئوية'!M63</f>
        <v/>
      </c>
      <c r="AC59" s="240" t="str">
        <f t="shared" si="39"/>
        <v/>
      </c>
      <c r="AD59" s="240" t="str">
        <f>IFERROR(RANK(AB59,$AB$12:$AB$113)+COUNTIF($AB$12:AB59,AB59)-1,"")</f>
        <v/>
      </c>
      <c r="AE59" s="247">
        <v>48</v>
      </c>
      <c r="AF59" s="240" t="str">
        <f>IF('ادخال البيانات'!S65="","",'ادخال البيانات'!S65)</f>
        <v/>
      </c>
      <c r="AG59" s="240" t="str">
        <f>'النسبة المئوية'!N63</f>
        <v/>
      </c>
      <c r="AH59" s="240" t="str">
        <f>'النسبة المئوية'!O63</f>
        <v/>
      </c>
      <c r="AI59" s="240" t="str">
        <f t="shared" si="40"/>
        <v/>
      </c>
      <c r="AJ59" s="240" t="str">
        <f>IFERROR(RANK(AH59,$AH$12:$AH$113)+COUNTIF($AH$12:AH59,AH59)-1,"")</f>
        <v/>
      </c>
      <c r="AK59" s="247">
        <v>48</v>
      </c>
      <c r="AL59" s="240" t="str">
        <f>IF('ادخال البيانات'!V65="","",'ادخال البيانات'!V65)</f>
        <v/>
      </c>
      <c r="AM59" s="240" t="str">
        <f>'النسبة المئوية'!P63</f>
        <v/>
      </c>
      <c r="AN59" s="240" t="str">
        <f>'النسبة المئوية'!Q63</f>
        <v/>
      </c>
      <c r="AO59" s="240" t="str">
        <f t="shared" si="41"/>
        <v/>
      </c>
      <c r="AP59" s="240" t="str">
        <f>IFERROR(RANK(AN59,$AN$12:$AN$113)+COUNTIF($AN$12:AN59,AN59)-1,"")</f>
        <v/>
      </c>
      <c r="AQ59" s="241"/>
      <c r="AR59" s="241"/>
      <c r="AS59" s="248">
        <v>48</v>
      </c>
      <c r="AT59" s="414" t="str">
        <f t="shared" si="42"/>
        <v/>
      </c>
      <c r="AU59" s="415" t="str">
        <f t="shared" si="20"/>
        <v/>
      </c>
      <c r="AV59" s="416" t="str">
        <f t="shared" si="43"/>
        <v/>
      </c>
      <c r="AW59" s="249" t="str">
        <f t="shared" si="21"/>
        <v/>
      </c>
      <c r="AX59" s="427"/>
      <c r="AY59" s="248">
        <v>48</v>
      </c>
      <c r="AZ59" s="414" t="str">
        <f t="shared" si="44"/>
        <v/>
      </c>
      <c r="BA59" s="415" t="str">
        <f t="shared" si="22"/>
        <v/>
      </c>
      <c r="BB59" s="416" t="str">
        <f t="shared" si="45"/>
        <v/>
      </c>
      <c r="BC59" s="249" t="str">
        <f t="shared" si="23"/>
        <v/>
      </c>
      <c r="BD59" s="427"/>
      <c r="BE59" s="249">
        <v>48</v>
      </c>
      <c r="BF59" s="414" t="str">
        <f t="shared" si="46"/>
        <v/>
      </c>
      <c r="BG59" s="415" t="str">
        <f t="shared" si="24"/>
        <v/>
      </c>
      <c r="BH59" s="416" t="str">
        <f t="shared" si="47"/>
        <v/>
      </c>
      <c r="BI59" s="249" t="str">
        <f t="shared" si="25"/>
        <v/>
      </c>
      <c r="BJ59" s="427"/>
      <c r="BK59" s="248">
        <v>48</v>
      </c>
      <c r="BL59" s="414" t="str">
        <f t="shared" si="48"/>
        <v/>
      </c>
      <c r="BM59" s="415" t="str">
        <f t="shared" si="26"/>
        <v/>
      </c>
      <c r="BN59" s="416" t="str">
        <f t="shared" si="49"/>
        <v/>
      </c>
      <c r="BO59" s="249" t="str">
        <f t="shared" si="27"/>
        <v/>
      </c>
      <c r="BP59" s="427"/>
      <c r="BQ59" s="248">
        <v>48</v>
      </c>
      <c r="BR59" s="414" t="str">
        <f t="shared" si="50"/>
        <v/>
      </c>
      <c r="BS59" s="415" t="str">
        <f t="shared" si="28"/>
        <v/>
      </c>
      <c r="BT59" s="416" t="str">
        <f t="shared" si="51"/>
        <v/>
      </c>
      <c r="BU59" s="249" t="str">
        <f t="shared" si="29"/>
        <v/>
      </c>
      <c r="BV59" s="427"/>
      <c r="BW59" s="248">
        <v>48</v>
      </c>
      <c r="BX59" s="414" t="str">
        <f t="shared" si="52"/>
        <v/>
      </c>
      <c r="BY59" s="415" t="str">
        <f t="shared" si="30"/>
        <v/>
      </c>
      <c r="BZ59" s="416" t="str">
        <f t="shared" si="53"/>
        <v/>
      </c>
      <c r="CA59" s="249" t="str">
        <f t="shared" si="31"/>
        <v/>
      </c>
      <c r="CB59" s="427"/>
      <c r="CC59" s="248">
        <v>48</v>
      </c>
      <c r="CD59" s="414" t="str">
        <f t="shared" si="54"/>
        <v/>
      </c>
      <c r="CE59" s="415" t="str">
        <f t="shared" si="32"/>
        <v/>
      </c>
      <c r="CF59" s="416" t="str">
        <f t="shared" si="55"/>
        <v/>
      </c>
      <c r="CG59" s="249" t="str">
        <f t="shared" si="33"/>
        <v/>
      </c>
      <c r="CH59" s="241"/>
    </row>
    <row r="60" spans="1:86" s="240" customFormat="1" ht="13" x14ac:dyDescent="0.3">
      <c r="A60" s="247">
        <v>49</v>
      </c>
      <c r="B60" s="240" t="str">
        <f>IF('ادخال البيانات'!D66="","",'ادخال البيانات'!D66)</f>
        <v/>
      </c>
      <c r="C60" s="240" t="str">
        <f>IF(A60="","",'النسبة المئوية'!D64)</f>
        <v/>
      </c>
      <c r="D60" s="240" t="str">
        <f>IF(B60="","",'النسبة المئوية'!E64)</f>
        <v/>
      </c>
      <c r="E60" s="240" t="str">
        <f t="shared" si="35"/>
        <v/>
      </c>
      <c r="F60" s="240" t="str">
        <f>IFERROR(RANK(D60,$D$12:$D$113)+COUNTIF($D$12:D60,D60)-1,"")</f>
        <v/>
      </c>
      <c r="G60" s="247">
        <v>49</v>
      </c>
      <c r="H60" s="240" t="str">
        <f>IF('ادخال البيانات'!G66="","",'ادخال البيانات'!G66)</f>
        <v/>
      </c>
      <c r="I60" s="240" t="str">
        <f>'النسبة المئوية'!F64</f>
        <v/>
      </c>
      <c r="J60" s="240" t="str">
        <f>'النسبة المئوية'!G64</f>
        <v/>
      </c>
      <c r="K60" s="240" t="str">
        <f t="shared" si="36"/>
        <v/>
      </c>
      <c r="L60" s="240" t="str">
        <f>IFERROR(RANK(J60,$J$12:$J$113)+COUNTIF($J$12:J60,J60)-1,"")</f>
        <v/>
      </c>
      <c r="M60" s="247">
        <v>49</v>
      </c>
      <c r="N60" s="240" t="str">
        <f>IF('ادخال البيانات'!J66="","",'ادخال البيانات'!J66)</f>
        <v/>
      </c>
      <c r="O60" s="240" t="str">
        <f>'النسبة المئوية'!H64</f>
        <v/>
      </c>
      <c r="P60" s="240" t="str">
        <f>'النسبة المئوية'!I64</f>
        <v/>
      </c>
      <c r="Q60" s="240" t="str">
        <f t="shared" si="37"/>
        <v/>
      </c>
      <c r="R60" s="240" t="str">
        <f>IFERROR(RANK(P60,$P$12:$P$113)+COUNTIF($P$12:P60,P60)-1,"")</f>
        <v/>
      </c>
      <c r="S60" s="247">
        <v>49</v>
      </c>
      <c r="T60" s="240" t="str">
        <f>IF('ادخال البيانات'!M66="","",'ادخال البيانات'!M66)</f>
        <v/>
      </c>
      <c r="U60" s="240" t="str">
        <f>'النسبة المئوية'!J64</f>
        <v/>
      </c>
      <c r="V60" s="240" t="str">
        <f>'النسبة المئوية'!K64</f>
        <v/>
      </c>
      <c r="W60" s="240" t="str">
        <f t="shared" si="38"/>
        <v/>
      </c>
      <c r="X60" s="240" t="str">
        <f>IFERROR(RANK(V60,$V$12:$V$113)+COUNTIF($V$12:V60,V60)-1,"")</f>
        <v/>
      </c>
      <c r="Y60" s="247">
        <v>49</v>
      </c>
      <c r="Z60" s="240" t="str">
        <f>IF('ادخال البيانات'!P66="","",'ادخال البيانات'!P66)</f>
        <v/>
      </c>
      <c r="AA60" s="240" t="str">
        <f>'النسبة المئوية'!L64</f>
        <v/>
      </c>
      <c r="AB60" s="240" t="str">
        <f>'النسبة المئوية'!M64</f>
        <v/>
      </c>
      <c r="AC60" s="240" t="str">
        <f t="shared" si="39"/>
        <v/>
      </c>
      <c r="AD60" s="240" t="str">
        <f>IFERROR(RANK(AB60,$AB$12:$AB$113)+COUNTIF($AB$12:AB60,AB60)-1,"")</f>
        <v/>
      </c>
      <c r="AE60" s="247">
        <v>49</v>
      </c>
      <c r="AF60" s="240" t="str">
        <f>IF('ادخال البيانات'!S66="","",'ادخال البيانات'!S66)</f>
        <v/>
      </c>
      <c r="AG60" s="240" t="str">
        <f>'النسبة المئوية'!N64</f>
        <v/>
      </c>
      <c r="AH60" s="240" t="str">
        <f>'النسبة المئوية'!O64</f>
        <v/>
      </c>
      <c r="AI60" s="240" t="str">
        <f t="shared" si="40"/>
        <v/>
      </c>
      <c r="AJ60" s="240" t="str">
        <f>IFERROR(RANK(AH60,$AH$12:$AH$113)+COUNTIF($AH$12:AH60,AH60)-1,"")</f>
        <v/>
      </c>
      <c r="AK60" s="247">
        <v>49</v>
      </c>
      <c r="AL60" s="240" t="str">
        <f>IF('ادخال البيانات'!V66="","",'ادخال البيانات'!V66)</f>
        <v/>
      </c>
      <c r="AM60" s="240" t="str">
        <f>'النسبة المئوية'!P64</f>
        <v/>
      </c>
      <c r="AN60" s="240" t="str">
        <f>'النسبة المئوية'!Q64</f>
        <v/>
      </c>
      <c r="AO60" s="240" t="str">
        <f t="shared" si="41"/>
        <v/>
      </c>
      <c r="AP60" s="240" t="str">
        <f>IFERROR(RANK(AN60,$AN$12:$AN$113)+COUNTIF($AN$12:AN60,AN60)-1,"")</f>
        <v/>
      </c>
      <c r="AQ60" s="241"/>
      <c r="AR60" s="241"/>
      <c r="AS60" s="248">
        <v>49</v>
      </c>
      <c r="AT60" s="414" t="str">
        <f t="shared" si="42"/>
        <v/>
      </c>
      <c r="AU60" s="415" t="str">
        <f t="shared" si="20"/>
        <v/>
      </c>
      <c r="AV60" s="416" t="str">
        <f t="shared" si="43"/>
        <v/>
      </c>
      <c r="AW60" s="249" t="str">
        <f t="shared" si="21"/>
        <v/>
      </c>
      <c r="AX60" s="427"/>
      <c r="AY60" s="248">
        <v>49</v>
      </c>
      <c r="AZ60" s="414" t="str">
        <f t="shared" si="44"/>
        <v/>
      </c>
      <c r="BA60" s="415" t="str">
        <f t="shared" si="22"/>
        <v/>
      </c>
      <c r="BB60" s="416" t="str">
        <f t="shared" si="45"/>
        <v/>
      </c>
      <c r="BC60" s="249" t="str">
        <f t="shared" si="23"/>
        <v/>
      </c>
      <c r="BD60" s="427"/>
      <c r="BE60" s="249">
        <v>49</v>
      </c>
      <c r="BF60" s="414" t="str">
        <f t="shared" si="46"/>
        <v/>
      </c>
      <c r="BG60" s="415" t="str">
        <f t="shared" si="24"/>
        <v/>
      </c>
      <c r="BH60" s="416" t="str">
        <f t="shared" si="47"/>
        <v/>
      </c>
      <c r="BI60" s="249" t="str">
        <f t="shared" si="25"/>
        <v/>
      </c>
      <c r="BJ60" s="427"/>
      <c r="BK60" s="248">
        <v>49</v>
      </c>
      <c r="BL60" s="414" t="str">
        <f t="shared" si="48"/>
        <v/>
      </c>
      <c r="BM60" s="415" t="str">
        <f t="shared" si="26"/>
        <v/>
      </c>
      <c r="BN60" s="416" t="str">
        <f t="shared" si="49"/>
        <v/>
      </c>
      <c r="BO60" s="249" t="str">
        <f t="shared" si="27"/>
        <v/>
      </c>
      <c r="BP60" s="427"/>
      <c r="BQ60" s="248">
        <v>49</v>
      </c>
      <c r="BR60" s="414" t="str">
        <f t="shared" si="50"/>
        <v/>
      </c>
      <c r="BS60" s="415" t="str">
        <f t="shared" si="28"/>
        <v/>
      </c>
      <c r="BT60" s="416" t="str">
        <f t="shared" si="51"/>
        <v/>
      </c>
      <c r="BU60" s="249" t="str">
        <f t="shared" si="29"/>
        <v/>
      </c>
      <c r="BV60" s="427"/>
      <c r="BW60" s="248">
        <v>49</v>
      </c>
      <c r="BX60" s="414" t="str">
        <f t="shared" si="52"/>
        <v/>
      </c>
      <c r="BY60" s="415" t="str">
        <f t="shared" si="30"/>
        <v/>
      </c>
      <c r="BZ60" s="416" t="str">
        <f t="shared" si="53"/>
        <v/>
      </c>
      <c r="CA60" s="249" t="str">
        <f t="shared" si="31"/>
        <v/>
      </c>
      <c r="CB60" s="427"/>
      <c r="CC60" s="248">
        <v>49</v>
      </c>
      <c r="CD60" s="414" t="str">
        <f t="shared" si="54"/>
        <v/>
      </c>
      <c r="CE60" s="415" t="str">
        <f t="shared" si="32"/>
        <v/>
      </c>
      <c r="CF60" s="416" t="str">
        <f t="shared" si="55"/>
        <v/>
      </c>
      <c r="CG60" s="249" t="str">
        <f t="shared" si="33"/>
        <v/>
      </c>
      <c r="CH60" s="241"/>
    </row>
    <row r="61" spans="1:86" s="240" customFormat="1" ht="13" x14ac:dyDescent="0.3">
      <c r="A61" s="247">
        <v>50</v>
      </c>
      <c r="B61" s="240" t="str">
        <f>IF('ادخال البيانات'!D67="","",'ادخال البيانات'!D67)</f>
        <v/>
      </c>
      <c r="C61" s="240" t="str">
        <f>IF(A61="","",'النسبة المئوية'!D65)</f>
        <v/>
      </c>
      <c r="D61" s="240" t="str">
        <f>IF(B61="","",'النسبة المئوية'!E65)</f>
        <v/>
      </c>
      <c r="E61" s="240" t="str">
        <f t="shared" si="35"/>
        <v/>
      </c>
      <c r="F61" s="240" t="str">
        <f>IFERROR(RANK(D61,$D$12:$D$113)+COUNTIF($D$12:D61,D61)-1,"")</f>
        <v/>
      </c>
      <c r="G61" s="247">
        <v>50</v>
      </c>
      <c r="H61" s="240" t="str">
        <f>IF('ادخال البيانات'!G67="","",'ادخال البيانات'!G67)</f>
        <v/>
      </c>
      <c r="I61" s="240" t="str">
        <f>'النسبة المئوية'!F65</f>
        <v/>
      </c>
      <c r="J61" s="240" t="str">
        <f>'النسبة المئوية'!G65</f>
        <v/>
      </c>
      <c r="K61" s="240" t="str">
        <f t="shared" si="36"/>
        <v/>
      </c>
      <c r="L61" s="240" t="str">
        <f>IFERROR(RANK(J61,$J$12:$J$113)+COUNTIF($J$12:J61,J61)-1,"")</f>
        <v/>
      </c>
      <c r="M61" s="247">
        <v>50</v>
      </c>
      <c r="N61" s="240" t="str">
        <f>IF('ادخال البيانات'!J67="","",'ادخال البيانات'!J67)</f>
        <v/>
      </c>
      <c r="O61" s="240" t="str">
        <f>'النسبة المئوية'!H65</f>
        <v/>
      </c>
      <c r="P61" s="240" t="str">
        <f>'النسبة المئوية'!I65</f>
        <v/>
      </c>
      <c r="Q61" s="240" t="str">
        <f t="shared" si="37"/>
        <v/>
      </c>
      <c r="R61" s="240" t="str">
        <f>IFERROR(RANK(P61,$P$12:$P$113)+COUNTIF($P$12:P61,P61)-1,"")</f>
        <v/>
      </c>
      <c r="S61" s="247">
        <v>50</v>
      </c>
      <c r="T61" s="240" t="str">
        <f>IF('ادخال البيانات'!M67="","",'ادخال البيانات'!M67)</f>
        <v/>
      </c>
      <c r="U61" s="240" t="str">
        <f>'النسبة المئوية'!J65</f>
        <v/>
      </c>
      <c r="V61" s="240" t="str">
        <f>'النسبة المئوية'!K65</f>
        <v/>
      </c>
      <c r="W61" s="240" t="str">
        <f t="shared" si="38"/>
        <v/>
      </c>
      <c r="X61" s="240" t="str">
        <f>IFERROR(RANK(V61,$V$12:$V$113)+COUNTIF($V$12:V61,V61)-1,"")</f>
        <v/>
      </c>
      <c r="Y61" s="247">
        <v>50</v>
      </c>
      <c r="Z61" s="240" t="str">
        <f>IF('ادخال البيانات'!P67="","",'ادخال البيانات'!P67)</f>
        <v/>
      </c>
      <c r="AA61" s="240" t="str">
        <f>'النسبة المئوية'!L65</f>
        <v/>
      </c>
      <c r="AB61" s="240" t="str">
        <f>'النسبة المئوية'!M65</f>
        <v/>
      </c>
      <c r="AC61" s="240" t="str">
        <f t="shared" si="39"/>
        <v/>
      </c>
      <c r="AD61" s="240" t="str">
        <f>IFERROR(RANK(AB61,$AB$12:$AB$113)+COUNTIF($AB$12:AB61,AB61)-1,"")</f>
        <v/>
      </c>
      <c r="AE61" s="247">
        <v>50</v>
      </c>
      <c r="AF61" s="240" t="str">
        <f>IF('ادخال البيانات'!S67="","",'ادخال البيانات'!S67)</f>
        <v/>
      </c>
      <c r="AG61" s="240" t="str">
        <f>'النسبة المئوية'!N65</f>
        <v/>
      </c>
      <c r="AH61" s="240" t="str">
        <f>'النسبة المئوية'!O65</f>
        <v/>
      </c>
      <c r="AI61" s="240" t="str">
        <f t="shared" si="40"/>
        <v/>
      </c>
      <c r="AJ61" s="240" t="str">
        <f>IFERROR(RANK(AH61,$AH$12:$AH$113)+COUNTIF($AH$12:AH61,AH61)-1,"")</f>
        <v/>
      </c>
      <c r="AK61" s="247">
        <v>50</v>
      </c>
      <c r="AL61" s="240" t="str">
        <f>IF('ادخال البيانات'!V67="","",'ادخال البيانات'!V67)</f>
        <v/>
      </c>
      <c r="AM61" s="240" t="str">
        <f>'النسبة المئوية'!P65</f>
        <v/>
      </c>
      <c r="AN61" s="240" t="str">
        <f>'النسبة المئوية'!Q65</f>
        <v/>
      </c>
      <c r="AO61" s="240" t="str">
        <f t="shared" si="41"/>
        <v/>
      </c>
      <c r="AP61" s="240" t="str">
        <f>IFERROR(RANK(AN61,$AN$12:$AN$113)+COUNTIF($AN$12:AN61,AN61)-1,"")</f>
        <v/>
      </c>
      <c r="AQ61" s="241"/>
      <c r="AR61" s="241"/>
      <c r="AS61" s="248">
        <v>50</v>
      </c>
      <c r="AT61" s="414" t="str">
        <f t="shared" si="42"/>
        <v/>
      </c>
      <c r="AU61" s="415" t="str">
        <f t="shared" si="20"/>
        <v/>
      </c>
      <c r="AV61" s="416" t="str">
        <f t="shared" si="43"/>
        <v/>
      </c>
      <c r="AW61" s="249" t="str">
        <f t="shared" si="21"/>
        <v/>
      </c>
      <c r="AX61" s="427"/>
      <c r="AY61" s="248">
        <v>50</v>
      </c>
      <c r="AZ61" s="414" t="str">
        <f t="shared" si="44"/>
        <v/>
      </c>
      <c r="BA61" s="415" t="str">
        <f t="shared" si="22"/>
        <v/>
      </c>
      <c r="BB61" s="416" t="str">
        <f t="shared" si="45"/>
        <v/>
      </c>
      <c r="BC61" s="249" t="str">
        <f t="shared" si="23"/>
        <v/>
      </c>
      <c r="BD61" s="427"/>
      <c r="BE61" s="249">
        <v>50</v>
      </c>
      <c r="BF61" s="414" t="str">
        <f t="shared" si="46"/>
        <v/>
      </c>
      <c r="BG61" s="415" t="str">
        <f t="shared" si="24"/>
        <v/>
      </c>
      <c r="BH61" s="416" t="str">
        <f t="shared" si="47"/>
        <v/>
      </c>
      <c r="BI61" s="249" t="str">
        <f t="shared" si="25"/>
        <v/>
      </c>
      <c r="BJ61" s="427"/>
      <c r="BK61" s="248">
        <v>50</v>
      </c>
      <c r="BL61" s="414" t="str">
        <f t="shared" si="48"/>
        <v/>
      </c>
      <c r="BM61" s="415" t="str">
        <f t="shared" si="26"/>
        <v/>
      </c>
      <c r="BN61" s="416" t="str">
        <f t="shared" si="49"/>
        <v/>
      </c>
      <c r="BO61" s="249" t="str">
        <f t="shared" si="27"/>
        <v/>
      </c>
      <c r="BP61" s="427"/>
      <c r="BQ61" s="248">
        <v>50</v>
      </c>
      <c r="BR61" s="414" t="str">
        <f t="shared" si="50"/>
        <v/>
      </c>
      <c r="BS61" s="415" t="str">
        <f t="shared" si="28"/>
        <v/>
      </c>
      <c r="BT61" s="416" t="str">
        <f t="shared" si="51"/>
        <v/>
      </c>
      <c r="BU61" s="249" t="str">
        <f t="shared" si="29"/>
        <v/>
      </c>
      <c r="BV61" s="427"/>
      <c r="BW61" s="248">
        <v>50</v>
      </c>
      <c r="BX61" s="414" t="str">
        <f t="shared" si="52"/>
        <v/>
      </c>
      <c r="BY61" s="415" t="str">
        <f t="shared" si="30"/>
        <v/>
      </c>
      <c r="BZ61" s="416" t="str">
        <f t="shared" si="53"/>
        <v/>
      </c>
      <c r="CA61" s="249" t="str">
        <f t="shared" si="31"/>
        <v/>
      </c>
      <c r="CB61" s="427"/>
      <c r="CC61" s="248">
        <v>50</v>
      </c>
      <c r="CD61" s="414" t="str">
        <f t="shared" si="54"/>
        <v/>
      </c>
      <c r="CE61" s="415" t="str">
        <f t="shared" si="32"/>
        <v/>
      </c>
      <c r="CF61" s="416" t="str">
        <f t="shared" si="55"/>
        <v/>
      </c>
      <c r="CG61" s="249" t="str">
        <f t="shared" si="33"/>
        <v/>
      </c>
      <c r="CH61" s="241"/>
    </row>
    <row r="62" spans="1:86" s="240" customFormat="1" ht="13" x14ac:dyDescent="0.3">
      <c r="A62" s="247">
        <v>51</v>
      </c>
      <c r="B62" s="240" t="str">
        <f>IF('ادخال البيانات'!D68="","",'ادخال البيانات'!D68)</f>
        <v/>
      </c>
      <c r="C62" s="240" t="str">
        <f>IF(A62="","",'النسبة المئوية'!D66)</f>
        <v/>
      </c>
      <c r="D62" s="240" t="str">
        <f>IF(B62="","",'النسبة المئوية'!E66)</f>
        <v/>
      </c>
      <c r="E62" s="240" t="str">
        <f t="shared" si="35"/>
        <v/>
      </c>
      <c r="F62" s="240" t="str">
        <f>IFERROR(RANK(D62,$D$12:$D$113)+COUNTIF($D$12:D62,D62)-1,"")</f>
        <v/>
      </c>
      <c r="G62" s="247">
        <v>51</v>
      </c>
      <c r="H62" s="240" t="str">
        <f>IF('ادخال البيانات'!G68="","",'ادخال البيانات'!G68)</f>
        <v/>
      </c>
      <c r="I62" s="240" t="str">
        <f>'النسبة المئوية'!F66</f>
        <v/>
      </c>
      <c r="J62" s="240" t="str">
        <f>'النسبة المئوية'!G66</f>
        <v/>
      </c>
      <c r="K62" s="240" t="str">
        <f t="shared" si="36"/>
        <v/>
      </c>
      <c r="L62" s="240" t="str">
        <f>IFERROR(RANK(J62,$J$12:$J$113)+COUNTIF($J$12:J62,J62)-1,"")</f>
        <v/>
      </c>
      <c r="M62" s="247">
        <v>51</v>
      </c>
      <c r="N62" s="240" t="str">
        <f>IF('ادخال البيانات'!J68="","",'ادخال البيانات'!J68)</f>
        <v/>
      </c>
      <c r="O62" s="240" t="str">
        <f>'النسبة المئوية'!H66</f>
        <v/>
      </c>
      <c r="P62" s="240" t="str">
        <f>'النسبة المئوية'!I66</f>
        <v/>
      </c>
      <c r="Q62" s="240" t="str">
        <f t="shared" si="37"/>
        <v/>
      </c>
      <c r="R62" s="240" t="str">
        <f>IFERROR(RANK(P62,$P$12:$P$113)+COUNTIF($P$12:P62,P62)-1,"")</f>
        <v/>
      </c>
      <c r="S62" s="247">
        <v>51</v>
      </c>
      <c r="T62" s="240" t="str">
        <f>IF('ادخال البيانات'!M68="","",'ادخال البيانات'!M68)</f>
        <v/>
      </c>
      <c r="U62" s="240" t="str">
        <f>'النسبة المئوية'!J66</f>
        <v/>
      </c>
      <c r="V62" s="240" t="str">
        <f>'النسبة المئوية'!K66</f>
        <v/>
      </c>
      <c r="W62" s="240" t="str">
        <f t="shared" si="38"/>
        <v/>
      </c>
      <c r="X62" s="240" t="str">
        <f>IFERROR(RANK(V62,$V$12:$V$113)+COUNTIF($V$12:V62,V62)-1,"")</f>
        <v/>
      </c>
      <c r="Y62" s="247">
        <v>51</v>
      </c>
      <c r="Z62" s="240" t="str">
        <f>IF('ادخال البيانات'!P68="","",'ادخال البيانات'!P68)</f>
        <v/>
      </c>
      <c r="AA62" s="240" t="str">
        <f>'النسبة المئوية'!L66</f>
        <v/>
      </c>
      <c r="AB62" s="240" t="str">
        <f>'النسبة المئوية'!M66</f>
        <v/>
      </c>
      <c r="AC62" s="240" t="str">
        <f t="shared" si="39"/>
        <v/>
      </c>
      <c r="AD62" s="240" t="str">
        <f>IFERROR(RANK(AB62,$AB$12:$AB$113)+COUNTIF($AB$12:AB62,AB62)-1,"")</f>
        <v/>
      </c>
      <c r="AE62" s="247">
        <v>51</v>
      </c>
      <c r="AF62" s="240" t="str">
        <f>IF('ادخال البيانات'!S68="","",'ادخال البيانات'!S68)</f>
        <v/>
      </c>
      <c r="AG62" s="240" t="str">
        <f>'النسبة المئوية'!N66</f>
        <v/>
      </c>
      <c r="AH62" s="240" t="str">
        <f>'النسبة المئوية'!O66</f>
        <v/>
      </c>
      <c r="AI62" s="240" t="str">
        <f t="shared" si="40"/>
        <v/>
      </c>
      <c r="AJ62" s="240" t="str">
        <f>IFERROR(RANK(AH62,$AH$12:$AH$113)+COUNTIF($AH$12:AH62,AH62)-1,"")</f>
        <v/>
      </c>
      <c r="AK62" s="247">
        <v>51</v>
      </c>
      <c r="AL62" s="240" t="str">
        <f>IF('ادخال البيانات'!V68="","",'ادخال البيانات'!V68)</f>
        <v/>
      </c>
      <c r="AM62" s="240" t="str">
        <f>'النسبة المئوية'!P66</f>
        <v/>
      </c>
      <c r="AN62" s="240" t="str">
        <f>'النسبة المئوية'!Q66</f>
        <v/>
      </c>
      <c r="AO62" s="240" t="str">
        <f t="shared" si="41"/>
        <v/>
      </c>
      <c r="AP62" s="240" t="str">
        <f>IFERROR(RANK(AN62,$AN$12:$AN$113)+COUNTIF($AN$12:AN62,AN62)-1,"")</f>
        <v/>
      </c>
      <c r="AQ62" s="241"/>
      <c r="AR62" s="241"/>
      <c r="AS62" s="248">
        <v>51</v>
      </c>
      <c r="AT62" s="414" t="str">
        <f t="shared" si="42"/>
        <v/>
      </c>
      <c r="AU62" s="415" t="str">
        <f t="shared" si="20"/>
        <v/>
      </c>
      <c r="AV62" s="416" t="str">
        <f t="shared" si="43"/>
        <v/>
      </c>
      <c r="AW62" s="249" t="str">
        <f t="shared" si="21"/>
        <v/>
      </c>
      <c r="AX62" s="427"/>
      <c r="AY62" s="248">
        <v>51</v>
      </c>
      <c r="AZ62" s="414" t="str">
        <f t="shared" si="44"/>
        <v/>
      </c>
      <c r="BA62" s="415" t="str">
        <f t="shared" si="22"/>
        <v/>
      </c>
      <c r="BB62" s="416" t="str">
        <f t="shared" si="45"/>
        <v/>
      </c>
      <c r="BC62" s="249" t="str">
        <f t="shared" si="23"/>
        <v/>
      </c>
      <c r="BD62" s="427"/>
      <c r="BE62" s="249">
        <v>51</v>
      </c>
      <c r="BF62" s="414" t="str">
        <f t="shared" si="46"/>
        <v/>
      </c>
      <c r="BG62" s="415" t="str">
        <f t="shared" si="24"/>
        <v/>
      </c>
      <c r="BH62" s="416" t="str">
        <f t="shared" si="47"/>
        <v/>
      </c>
      <c r="BI62" s="249" t="str">
        <f t="shared" si="25"/>
        <v/>
      </c>
      <c r="BJ62" s="427"/>
      <c r="BK62" s="248">
        <v>51</v>
      </c>
      <c r="BL62" s="414" t="str">
        <f t="shared" si="48"/>
        <v/>
      </c>
      <c r="BM62" s="415" t="str">
        <f t="shared" si="26"/>
        <v/>
      </c>
      <c r="BN62" s="416" t="str">
        <f t="shared" si="49"/>
        <v/>
      </c>
      <c r="BO62" s="249" t="str">
        <f t="shared" si="27"/>
        <v/>
      </c>
      <c r="BP62" s="427"/>
      <c r="BQ62" s="248">
        <v>51</v>
      </c>
      <c r="BR62" s="414" t="str">
        <f t="shared" si="50"/>
        <v/>
      </c>
      <c r="BS62" s="415" t="str">
        <f t="shared" si="28"/>
        <v/>
      </c>
      <c r="BT62" s="416" t="str">
        <f t="shared" si="51"/>
        <v/>
      </c>
      <c r="BU62" s="249" t="str">
        <f t="shared" si="29"/>
        <v/>
      </c>
      <c r="BV62" s="427"/>
      <c r="BW62" s="248">
        <v>51</v>
      </c>
      <c r="BX62" s="414" t="str">
        <f t="shared" si="52"/>
        <v/>
      </c>
      <c r="BY62" s="415" t="str">
        <f t="shared" si="30"/>
        <v/>
      </c>
      <c r="BZ62" s="416" t="str">
        <f t="shared" si="53"/>
        <v/>
      </c>
      <c r="CA62" s="249" t="str">
        <f t="shared" si="31"/>
        <v/>
      </c>
      <c r="CB62" s="427"/>
      <c r="CC62" s="248">
        <v>51</v>
      </c>
      <c r="CD62" s="414" t="str">
        <f t="shared" si="54"/>
        <v/>
      </c>
      <c r="CE62" s="415" t="str">
        <f t="shared" si="32"/>
        <v/>
      </c>
      <c r="CF62" s="416" t="str">
        <f t="shared" si="55"/>
        <v/>
      </c>
      <c r="CG62" s="249" t="str">
        <f t="shared" si="33"/>
        <v/>
      </c>
      <c r="CH62" s="241"/>
    </row>
    <row r="63" spans="1:86" s="240" customFormat="1" ht="13" x14ac:dyDescent="0.3">
      <c r="A63" s="247">
        <v>52</v>
      </c>
      <c r="B63" s="240" t="str">
        <f>IF('ادخال البيانات'!D69="","",'ادخال البيانات'!D69)</f>
        <v/>
      </c>
      <c r="C63" s="240" t="str">
        <f>IF(A63="","",'النسبة المئوية'!D67)</f>
        <v/>
      </c>
      <c r="D63" s="240" t="str">
        <f>IF(B63="","",'النسبة المئوية'!E67)</f>
        <v/>
      </c>
      <c r="E63" s="240" t="str">
        <f t="shared" si="35"/>
        <v/>
      </c>
      <c r="F63" s="240" t="str">
        <f>IFERROR(RANK(D63,$D$12:$D$113)+COUNTIF($D$12:D63,D63)-1,"")</f>
        <v/>
      </c>
      <c r="G63" s="247">
        <v>52</v>
      </c>
      <c r="H63" s="240" t="str">
        <f>IF('ادخال البيانات'!G69="","",'ادخال البيانات'!G69)</f>
        <v/>
      </c>
      <c r="I63" s="240" t="str">
        <f>'النسبة المئوية'!F67</f>
        <v/>
      </c>
      <c r="J63" s="240" t="str">
        <f>'النسبة المئوية'!G67</f>
        <v/>
      </c>
      <c r="K63" s="240" t="str">
        <f t="shared" si="36"/>
        <v/>
      </c>
      <c r="L63" s="240" t="str">
        <f>IFERROR(RANK(J63,$J$12:$J$113)+COUNTIF($J$12:J63,J63)-1,"")</f>
        <v/>
      </c>
      <c r="M63" s="247">
        <v>52</v>
      </c>
      <c r="N63" s="240" t="str">
        <f>IF('ادخال البيانات'!J69="","",'ادخال البيانات'!J69)</f>
        <v/>
      </c>
      <c r="O63" s="240" t="str">
        <f>'النسبة المئوية'!H67</f>
        <v/>
      </c>
      <c r="P63" s="240" t="str">
        <f>'النسبة المئوية'!I67</f>
        <v/>
      </c>
      <c r="Q63" s="240" t="str">
        <f t="shared" si="37"/>
        <v/>
      </c>
      <c r="R63" s="240" t="str">
        <f>IFERROR(RANK(P63,$P$12:$P$113)+COUNTIF($P$12:P63,P63)-1,"")</f>
        <v/>
      </c>
      <c r="S63" s="247">
        <v>52</v>
      </c>
      <c r="T63" s="240" t="str">
        <f>IF('ادخال البيانات'!M69="","",'ادخال البيانات'!M69)</f>
        <v/>
      </c>
      <c r="U63" s="240" t="str">
        <f>'النسبة المئوية'!J67</f>
        <v/>
      </c>
      <c r="V63" s="240" t="str">
        <f>'النسبة المئوية'!K67</f>
        <v/>
      </c>
      <c r="W63" s="240" t="str">
        <f t="shared" si="38"/>
        <v/>
      </c>
      <c r="X63" s="240" t="str">
        <f>IFERROR(RANK(V63,$V$12:$V$113)+COUNTIF($V$12:V63,V63)-1,"")</f>
        <v/>
      </c>
      <c r="Y63" s="247">
        <v>52</v>
      </c>
      <c r="Z63" s="240" t="str">
        <f>IF('ادخال البيانات'!P69="","",'ادخال البيانات'!P69)</f>
        <v/>
      </c>
      <c r="AA63" s="240" t="str">
        <f>'النسبة المئوية'!L67</f>
        <v/>
      </c>
      <c r="AB63" s="240" t="str">
        <f>'النسبة المئوية'!M67</f>
        <v/>
      </c>
      <c r="AC63" s="240" t="str">
        <f t="shared" si="39"/>
        <v/>
      </c>
      <c r="AD63" s="240" t="str">
        <f>IFERROR(RANK(AB63,$AB$12:$AB$113)+COUNTIF($AB$12:AB63,AB63)-1,"")</f>
        <v/>
      </c>
      <c r="AE63" s="247">
        <v>52</v>
      </c>
      <c r="AF63" s="240" t="str">
        <f>IF('ادخال البيانات'!S69="","",'ادخال البيانات'!S69)</f>
        <v/>
      </c>
      <c r="AG63" s="240" t="str">
        <f>'النسبة المئوية'!N67</f>
        <v/>
      </c>
      <c r="AH63" s="240" t="str">
        <f>'النسبة المئوية'!O67</f>
        <v/>
      </c>
      <c r="AI63" s="240" t="str">
        <f t="shared" si="40"/>
        <v/>
      </c>
      <c r="AJ63" s="240" t="str">
        <f>IFERROR(RANK(AH63,$AH$12:$AH$113)+COUNTIF($AH$12:AH63,AH63)-1,"")</f>
        <v/>
      </c>
      <c r="AK63" s="247">
        <v>52</v>
      </c>
      <c r="AL63" s="240" t="str">
        <f>IF('ادخال البيانات'!V69="","",'ادخال البيانات'!V69)</f>
        <v/>
      </c>
      <c r="AM63" s="240" t="str">
        <f>'النسبة المئوية'!P67</f>
        <v/>
      </c>
      <c r="AN63" s="240" t="str">
        <f>'النسبة المئوية'!Q67</f>
        <v/>
      </c>
      <c r="AO63" s="240" t="str">
        <f t="shared" si="41"/>
        <v/>
      </c>
      <c r="AP63" s="240" t="str">
        <f>IFERROR(RANK(AN63,$AN$12:$AN$113)+COUNTIF($AN$12:AN63,AN63)-1,"")</f>
        <v/>
      </c>
      <c r="AQ63" s="241"/>
      <c r="AR63" s="241"/>
      <c r="AS63" s="248">
        <v>52</v>
      </c>
      <c r="AT63" s="414" t="str">
        <f t="shared" si="42"/>
        <v/>
      </c>
      <c r="AU63" s="415" t="str">
        <f t="shared" si="20"/>
        <v/>
      </c>
      <c r="AV63" s="416" t="str">
        <f t="shared" si="43"/>
        <v/>
      </c>
      <c r="AW63" s="249" t="str">
        <f t="shared" si="21"/>
        <v/>
      </c>
      <c r="AX63" s="427"/>
      <c r="AY63" s="248">
        <v>52</v>
      </c>
      <c r="AZ63" s="414" t="str">
        <f t="shared" si="44"/>
        <v/>
      </c>
      <c r="BA63" s="415" t="str">
        <f t="shared" si="22"/>
        <v/>
      </c>
      <c r="BB63" s="416" t="str">
        <f t="shared" si="45"/>
        <v/>
      </c>
      <c r="BC63" s="249" t="str">
        <f t="shared" si="23"/>
        <v/>
      </c>
      <c r="BD63" s="427"/>
      <c r="BE63" s="249">
        <v>52</v>
      </c>
      <c r="BF63" s="414" t="str">
        <f t="shared" si="46"/>
        <v/>
      </c>
      <c r="BG63" s="415" t="str">
        <f t="shared" si="24"/>
        <v/>
      </c>
      <c r="BH63" s="416" t="str">
        <f t="shared" si="47"/>
        <v/>
      </c>
      <c r="BI63" s="249" t="str">
        <f t="shared" si="25"/>
        <v/>
      </c>
      <c r="BJ63" s="427"/>
      <c r="BK63" s="248">
        <v>52</v>
      </c>
      <c r="BL63" s="414" t="str">
        <f t="shared" si="48"/>
        <v/>
      </c>
      <c r="BM63" s="415" t="str">
        <f t="shared" si="26"/>
        <v/>
      </c>
      <c r="BN63" s="416" t="str">
        <f t="shared" si="49"/>
        <v/>
      </c>
      <c r="BO63" s="249" t="str">
        <f t="shared" si="27"/>
        <v/>
      </c>
      <c r="BP63" s="427"/>
      <c r="BQ63" s="248">
        <v>52</v>
      </c>
      <c r="BR63" s="414" t="str">
        <f t="shared" si="50"/>
        <v/>
      </c>
      <c r="BS63" s="415" t="str">
        <f t="shared" si="28"/>
        <v/>
      </c>
      <c r="BT63" s="416" t="str">
        <f t="shared" si="51"/>
        <v/>
      </c>
      <c r="BU63" s="249" t="str">
        <f t="shared" si="29"/>
        <v/>
      </c>
      <c r="BV63" s="427"/>
      <c r="BW63" s="248">
        <v>52</v>
      </c>
      <c r="BX63" s="414" t="str">
        <f t="shared" si="52"/>
        <v/>
      </c>
      <c r="BY63" s="415" t="str">
        <f t="shared" si="30"/>
        <v/>
      </c>
      <c r="BZ63" s="416" t="str">
        <f t="shared" si="53"/>
        <v/>
      </c>
      <c r="CA63" s="249" t="str">
        <f t="shared" si="31"/>
        <v/>
      </c>
      <c r="CB63" s="427"/>
      <c r="CC63" s="248">
        <v>52</v>
      </c>
      <c r="CD63" s="414" t="str">
        <f t="shared" si="54"/>
        <v/>
      </c>
      <c r="CE63" s="415" t="str">
        <f t="shared" si="32"/>
        <v/>
      </c>
      <c r="CF63" s="416" t="str">
        <f t="shared" si="55"/>
        <v/>
      </c>
      <c r="CG63" s="249" t="str">
        <f t="shared" si="33"/>
        <v/>
      </c>
      <c r="CH63" s="241"/>
    </row>
    <row r="64" spans="1:86" s="240" customFormat="1" ht="13" x14ac:dyDescent="0.3">
      <c r="A64" s="247">
        <v>53</v>
      </c>
      <c r="B64" s="240" t="str">
        <f>IF('ادخال البيانات'!D70="","",'ادخال البيانات'!D70)</f>
        <v/>
      </c>
      <c r="C64" s="240" t="str">
        <f>IF(A64="","",'النسبة المئوية'!D68)</f>
        <v/>
      </c>
      <c r="D64" s="240" t="str">
        <f>IF(B64="","",'النسبة المئوية'!E68)</f>
        <v/>
      </c>
      <c r="E64" s="240" t="str">
        <f t="shared" si="35"/>
        <v/>
      </c>
      <c r="F64" s="240" t="str">
        <f>IFERROR(RANK(D64,$D$12:$D$113)+COUNTIF($D$12:D64,D64)-1,"")</f>
        <v/>
      </c>
      <c r="G64" s="247">
        <v>53</v>
      </c>
      <c r="H64" s="240" t="str">
        <f>IF('ادخال البيانات'!G70="","",'ادخال البيانات'!G70)</f>
        <v/>
      </c>
      <c r="I64" s="240" t="str">
        <f>'النسبة المئوية'!F68</f>
        <v/>
      </c>
      <c r="J64" s="240" t="str">
        <f>'النسبة المئوية'!G68</f>
        <v/>
      </c>
      <c r="K64" s="240" t="str">
        <f t="shared" si="36"/>
        <v/>
      </c>
      <c r="L64" s="240" t="str">
        <f>IFERROR(RANK(J64,$J$12:$J$113)+COUNTIF($J$12:J64,J64)-1,"")</f>
        <v/>
      </c>
      <c r="M64" s="247">
        <v>53</v>
      </c>
      <c r="N64" s="240" t="str">
        <f>IF('ادخال البيانات'!J70="","",'ادخال البيانات'!J70)</f>
        <v/>
      </c>
      <c r="O64" s="240" t="str">
        <f>'النسبة المئوية'!H68</f>
        <v/>
      </c>
      <c r="P64" s="240" t="str">
        <f>'النسبة المئوية'!I68</f>
        <v/>
      </c>
      <c r="Q64" s="240" t="str">
        <f t="shared" si="37"/>
        <v/>
      </c>
      <c r="R64" s="240" t="str">
        <f>IFERROR(RANK(P64,$P$12:$P$113)+COUNTIF($P$12:P64,P64)-1,"")</f>
        <v/>
      </c>
      <c r="S64" s="247">
        <v>53</v>
      </c>
      <c r="T64" s="240" t="str">
        <f>IF('ادخال البيانات'!M70="","",'ادخال البيانات'!M70)</f>
        <v/>
      </c>
      <c r="U64" s="240" t="str">
        <f>'النسبة المئوية'!J68</f>
        <v/>
      </c>
      <c r="V64" s="240" t="str">
        <f>'النسبة المئوية'!K68</f>
        <v/>
      </c>
      <c r="W64" s="240" t="str">
        <f t="shared" si="38"/>
        <v/>
      </c>
      <c r="X64" s="240" t="str">
        <f>IFERROR(RANK(V64,$V$12:$V$113)+COUNTIF($V$12:V64,V64)-1,"")</f>
        <v/>
      </c>
      <c r="Y64" s="247">
        <v>53</v>
      </c>
      <c r="Z64" s="240" t="str">
        <f>IF('ادخال البيانات'!P70="","",'ادخال البيانات'!P70)</f>
        <v/>
      </c>
      <c r="AA64" s="240" t="str">
        <f>'النسبة المئوية'!L68</f>
        <v/>
      </c>
      <c r="AB64" s="240" t="str">
        <f>'النسبة المئوية'!M68</f>
        <v/>
      </c>
      <c r="AC64" s="240" t="str">
        <f t="shared" si="39"/>
        <v/>
      </c>
      <c r="AD64" s="240" t="str">
        <f>IFERROR(RANK(AB64,$AB$12:$AB$113)+COUNTIF($AB$12:AB64,AB64)-1,"")</f>
        <v/>
      </c>
      <c r="AE64" s="247">
        <v>53</v>
      </c>
      <c r="AF64" s="240" t="str">
        <f>IF('ادخال البيانات'!S70="","",'ادخال البيانات'!S70)</f>
        <v/>
      </c>
      <c r="AG64" s="240" t="str">
        <f>'النسبة المئوية'!N68</f>
        <v/>
      </c>
      <c r="AH64" s="240" t="str">
        <f>'النسبة المئوية'!O68</f>
        <v/>
      </c>
      <c r="AI64" s="240" t="str">
        <f t="shared" si="40"/>
        <v/>
      </c>
      <c r="AJ64" s="240" t="str">
        <f>IFERROR(RANK(AH64,$AH$12:$AH$113)+COUNTIF($AH$12:AH64,AH64)-1,"")</f>
        <v/>
      </c>
      <c r="AK64" s="247">
        <v>53</v>
      </c>
      <c r="AL64" s="240" t="str">
        <f>IF('ادخال البيانات'!V70="","",'ادخال البيانات'!V70)</f>
        <v/>
      </c>
      <c r="AM64" s="240" t="str">
        <f>'النسبة المئوية'!P68</f>
        <v/>
      </c>
      <c r="AN64" s="240" t="str">
        <f>'النسبة المئوية'!Q68</f>
        <v/>
      </c>
      <c r="AO64" s="240" t="str">
        <f t="shared" si="41"/>
        <v/>
      </c>
      <c r="AP64" s="240" t="str">
        <f>IFERROR(RANK(AN64,$AN$12:$AN$113)+COUNTIF($AN$12:AN64,AN64)-1,"")</f>
        <v/>
      </c>
      <c r="AQ64" s="241"/>
      <c r="AR64" s="241"/>
      <c r="AS64" s="248">
        <v>53</v>
      </c>
      <c r="AT64" s="414" t="str">
        <f t="shared" si="42"/>
        <v/>
      </c>
      <c r="AU64" s="415" t="str">
        <f t="shared" si="20"/>
        <v/>
      </c>
      <c r="AV64" s="416" t="str">
        <f t="shared" si="43"/>
        <v/>
      </c>
      <c r="AW64" s="249" t="str">
        <f t="shared" si="21"/>
        <v/>
      </c>
      <c r="AX64" s="427"/>
      <c r="AY64" s="248">
        <v>53</v>
      </c>
      <c r="AZ64" s="414" t="str">
        <f t="shared" si="44"/>
        <v/>
      </c>
      <c r="BA64" s="415" t="str">
        <f t="shared" si="22"/>
        <v/>
      </c>
      <c r="BB64" s="416" t="str">
        <f t="shared" si="45"/>
        <v/>
      </c>
      <c r="BC64" s="249" t="str">
        <f t="shared" si="23"/>
        <v/>
      </c>
      <c r="BD64" s="427"/>
      <c r="BE64" s="249">
        <v>53</v>
      </c>
      <c r="BF64" s="414" t="str">
        <f t="shared" si="46"/>
        <v/>
      </c>
      <c r="BG64" s="415" t="str">
        <f t="shared" si="24"/>
        <v/>
      </c>
      <c r="BH64" s="416" t="str">
        <f t="shared" si="47"/>
        <v/>
      </c>
      <c r="BI64" s="249" t="str">
        <f t="shared" si="25"/>
        <v/>
      </c>
      <c r="BJ64" s="427"/>
      <c r="BK64" s="248">
        <v>53</v>
      </c>
      <c r="BL64" s="414" t="str">
        <f t="shared" si="48"/>
        <v/>
      </c>
      <c r="BM64" s="415" t="str">
        <f t="shared" si="26"/>
        <v/>
      </c>
      <c r="BN64" s="416" t="str">
        <f t="shared" si="49"/>
        <v/>
      </c>
      <c r="BO64" s="249" t="str">
        <f t="shared" si="27"/>
        <v/>
      </c>
      <c r="BP64" s="427"/>
      <c r="BQ64" s="248">
        <v>53</v>
      </c>
      <c r="BR64" s="414" t="str">
        <f t="shared" si="50"/>
        <v/>
      </c>
      <c r="BS64" s="415" t="str">
        <f t="shared" si="28"/>
        <v/>
      </c>
      <c r="BT64" s="416" t="str">
        <f t="shared" si="51"/>
        <v/>
      </c>
      <c r="BU64" s="249" t="str">
        <f t="shared" si="29"/>
        <v/>
      </c>
      <c r="BV64" s="427"/>
      <c r="BW64" s="248">
        <v>53</v>
      </c>
      <c r="BX64" s="414" t="str">
        <f t="shared" si="52"/>
        <v/>
      </c>
      <c r="BY64" s="415" t="str">
        <f t="shared" si="30"/>
        <v/>
      </c>
      <c r="BZ64" s="416" t="str">
        <f t="shared" si="53"/>
        <v/>
      </c>
      <c r="CA64" s="249" t="str">
        <f t="shared" si="31"/>
        <v/>
      </c>
      <c r="CB64" s="427"/>
      <c r="CC64" s="248">
        <v>53</v>
      </c>
      <c r="CD64" s="414" t="str">
        <f t="shared" si="54"/>
        <v/>
      </c>
      <c r="CE64" s="415" t="str">
        <f t="shared" si="32"/>
        <v/>
      </c>
      <c r="CF64" s="416" t="str">
        <f t="shared" si="55"/>
        <v/>
      </c>
      <c r="CG64" s="249" t="str">
        <f t="shared" si="33"/>
        <v/>
      </c>
      <c r="CH64" s="241"/>
    </row>
    <row r="65" spans="1:86" s="240" customFormat="1" ht="13" x14ac:dyDescent="0.3">
      <c r="A65" s="247">
        <v>54</v>
      </c>
      <c r="B65" s="240" t="str">
        <f>IF('ادخال البيانات'!D71="","",'ادخال البيانات'!D71)</f>
        <v/>
      </c>
      <c r="C65" s="240" t="str">
        <f>IF(A65="","",'النسبة المئوية'!D69)</f>
        <v/>
      </c>
      <c r="D65" s="240" t="str">
        <f>IF(B65="","",'النسبة المئوية'!E69)</f>
        <v/>
      </c>
      <c r="E65" s="240" t="str">
        <f t="shared" si="35"/>
        <v/>
      </c>
      <c r="F65" s="240" t="str">
        <f>IFERROR(RANK(D65,$D$12:$D$113)+COUNTIF($D$12:D65,D65)-1,"")</f>
        <v/>
      </c>
      <c r="G65" s="247">
        <v>54</v>
      </c>
      <c r="H65" s="240" t="str">
        <f>IF('ادخال البيانات'!G71="","",'ادخال البيانات'!G71)</f>
        <v/>
      </c>
      <c r="I65" s="240" t="str">
        <f>'النسبة المئوية'!F69</f>
        <v/>
      </c>
      <c r="J65" s="240" t="str">
        <f>'النسبة المئوية'!G69</f>
        <v/>
      </c>
      <c r="K65" s="240" t="str">
        <f t="shared" si="36"/>
        <v/>
      </c>
      <c r="L65" s="240" t="str">
        <f>IFERROR(RANK(J65,$J$12:$J$113)+COUNTIF($J$12:J65,J65)-1,"")</f>
        <v/>
      </c>
      <c r="M65" s="247">
        <v>54</v>
      </c>
      <c r="N65" s="240" t="str">
        <f>IF('ادخال البيانات'!J71="","",'ادخال البيانات'!J71)</f>
        <v/>
      </c>
      <c r="O65" s="240" t="str">
        <f>'النسبة المئوية'!H69</f>
        <v/>
      </c>
      <c r="P65" s="240" t="str">
        <f>'النسبة المئوية'!I69</f>
        <v/>
      </c>
      <c r="Q65" s="240" t="str">
        <f t="shared" si="37"/>
        <v/>
      </c>
      <c r="R65" s="240" t="str">
        <f>IFERROR(RANK(P65,$P$12:$P$113)+COUNTIF($P$12:P65,P65)-1,"")</f>
        <v/>
      </c>
      <c r="S65" s="247">
        <v>54</v>
      </c>
      <c r="T65" s="240" t="str">
        <f>IF('ادخال البيانات'!M71="","",'ادخال البيانات'!M71)</f>
        <v/>
      </c>
      <c r="U65" s="240" t="str">
        <f>'النسبة المئوية'!J69</f>
        <v/>
      </c>
      <c r="V65" s="240" t="str">
        <f>'النسبة المئوية'!K69</f>
        <v/>
      </c>
      <c r="W65" s="240" t="str">
        <f t="shared" si="38"/>
        <v/>
      </c>
      <c r="X65" s="240" t="str">
        <f>IFERROR(RANK(V65,$V$12:$V$113)+COUNTIF($V$12:V65,V65)-1,"")</f>
        <v/>
      </c>
      <c r="Y65" s="247">
        <v>54</v>
      </c>
      <c r="Z65" s="240" t="str">
        <f>IF('ادخال البيانات'!P71="","",'ادخال البيانات'!P71)</f>
        <v/>
      </c>
      <c r="AA65" s="240" t="str">
        <f>'النسبة المئوية'!L69</f>
        <v/>
      </c>
      <c r="AB65" s="240" t="str">
        <f>'النسبة المئوية'!M69</f>
        <v/>
      </c>
      <c r="AC65" s="240" t="str">
        <f t="shared" si="39"/>
        <v/>
      </c>
      <c r="AD65" s="240" t="str">
        <f>IFERROR(RANK(AB65,$AB$12:$AB$113)+COUNTIF($AB$12:AB65,AB65)-1,"")</f>
        <v/>
      </c>
      <c r="AE65" s="247">
        <v>54</v>
      </c>
      <c r="AF65" s="240" t="str">
        <f>IF('ادخال البيانات'!S71="","",'ادخال البيانات'!S71)</f>
        <v/>
      </c>
      <c r="AG65" s="240" t="str">
        <f>'النسبة المئوية'!N69</f>
        <v/>
      </c>
      <c r="AH65" s="240" t="str">
        <f>'النسبة المئوية'!O69</f>
        <v/>
      </c>
      <c r="AI65" s="240" t="str">
        <f t="shared" si="40"/>
        <v/>
      </c>
      <c r="AJ65" s="240" t="str">
        <f>IFERROR(RANK(AH65,$AH$12:$AH$113)+COUNTIF($AH$12:AH65,AH65)-1,"")</f>
        <v/>
      </c>
      <c r="AK65" s="247">
        <v>54</v>
      </c>
      <c r="AL65" s="240" t="str">
        <f>IF('ادخال البيانات'!V71="","",'ادخال البيانات'!V71)</f>
        <v/>
      </c>
      <c r="AM65" s="240" t="str">
        <f>'النسبة المئوية'!P69</f>
        <v/>
      </c>
      <c r="AN65" s="240" t="str">
        <f>'النسبة المئوية'!Q69</f>
        <v/>
      </c>
      <c r="AO65" s="240" t="str">
        <f t="shared" si="41"/>
        <v/>
      </c>
      <c r="AP65" s="240" t="str">
        <f>IFERROR(RANK(AN65,$AN$12:$AN$113)+COUNTIF($AN$12:AN65,AN65)-1,"")</f>
        <v/>
      </c>
      <c r="AQ65" s="241"/>
      <c r="AR65" s="241"/>
      <c r="AS65" s="248">
        <v>54</v>
      </c>
      <c r="AT65" s="414" t="str">
        <f t="shared" si="42"/>
        <v/>
      </c>
      <c r="AU65" s="415" t="str">
        <f t="shared" si="20"/>
        <v/>
      </c>
      <c r="AV65" s="416" t="str">
        <f t="shared" si="43"/>
        <v/>
      </c>
      <c r="AW65" s="249" t="str">
        <f t="shared" si="21"/>
        <v/>
      </c>
      <c r="AX65" s="427"/>
      <c r="AY65" s="248">
        <v>54</v>
      </c>
      <c r="AZ65" s="414" t="str">
        <f t="shared" si="44"/>
        <v/>
      </c>
      <c r="BA65" s="415" t="str">
        <f t="shared" si="22"/>
        <v/>
      </c>
      <c r="BB65" s="416" t="str">
        <f t="shared" si="45"/>
        <v/>
      </c>
      <c r="BC65" s="249" t="str">
        <f t="shared" si="23"/>
        <v/>
      </c>
      <c r="BD65" s="427"/>
      <c r="BE65" s="249">
        <v>54</v>
      </c>
      <c r="BF65" s="414" t="str">
        <f t="shared" si="46"/>
        <v/>
      </c>
      <c r="BG65" s="415" t="str">
        <f t="shared" si="24"/>
        <v/>
      </c>
      <c r="BH65" s="416" t="str">
        <f t="shared" si="47"/>
        <v/>
      </c>
      <c r="BI65" s="249" t="str">
        <f t="shared" si="25"/>
        <v/>
      </c>
      <c r="BJ65" s="427"/>
      <c r="BK65" s="248">
        <v>54</v>
      </c>
      <c r="BL65" s="414" t="str">
        <f t="shared" si="48"/>
        <v/>
      </c>
      <c r="BM65" s="415" t="str">
        <f t="shared" si="26"/>
        <v/>
      </c>
      <c r="BN65" s="416" t="str">
        <f t="shared" si="49"/>
        <v/>
      </c>
      <c r="BO65" s="249" t="str">
        <f t="shared" si="27"/>
        <v/>
      </c>
      <c r="BP65" s="427"/>
      <c r="BQ65" s="248">
        <v>54</v>
      </c>
      <c r="BR65" s="414" t="str">
        <f t="shared" si="50"/>
        <v/>
      </c>
      <c r="BS65" s="415" t="str">
        <f t="shared" si="28"/>
        <v/>
      </c>
      <c r="BT65" s="416" t="str">
        <f t="shared" si="51"/>
        <v/>
      </c>
      <c r="BU65" s="249" t="str">
        <f t="shared" si="29"/>
        <v/>
      </c>
      <c r="BV65" s="427"/>
      <c r="BW65" s="248">
        <v>54</v>
      </c>
      <c r="BX65" s="414" t="str">
        <f t="shared" si="52"/>
        <v/>
      </c>
      <c r="BY65" s="415" t="str">
        <f t="shared" si="30"/>
        <v/>
      </c>
      <c r="BZ65" s="416" t="str">
        <f t="shared" si="53"/>
        <v/>
      </c>
      <c r="CA65" s="249" t="str">
        <f t="shared" si="31"/>
        <v/>
      </c>
      <c r="CB65" s="427"/>
      <c r="CC65" s="248">
        <v>54</v>
      </c>
      <c r="CD65" s="414" t="str">
        <f t="shared" si="54"/>
        <v/>
      </c>
      <c r="CE65" s="415" t="str">
        <f t="shared" si="32"/>
        <v/>
      </c>
      <c r="CF65" s="416" t="str">
        <f t="shared" si="55"/>
        <v/>
      </c>
      <c r="CG65" s="249" t="str">
        <f t="shared" si="33"/>
        <v/>
      </c>
      <c r="CH65" s="241"/>
    </row>
    <row r="66" spans="1:86" s="240" customFormat="1" ht="13" x14ac:dyDescent="0.3">
      <c r="A66" s="247">
        <v>55</v>
      </c>
      <c r="B66" s="240" t="str">
        <f>IF('ادخال البيانات'!D72="","",'ادخال البيانات'!D72)</f>
        <v/>
      </c>
      <c r="C66" s="240" t="str">
        <f>IF(A66="","",'النسبة المئوية'!D70)</f>
        <v/>
      </c>
      <c r="D66" s="240" t="str">
        <f>IF(B66="","",'النسبة المئوية'!E70)</f>
        <v/>
      </c>
      <c r="E66" s="240" t="str">
        <f t="shared" si="35"/>
        <v/>
      </c>
      <c r="F66" s="240" t="str">
        <f>IFERROR(RANK(D66,$D$12:$D$113)+COUNTIF($D$12:D66,D66)-1,"")</f>
        <v/>
      </c>
      <c r="G66" s="247">
        <v>55</v>
      </c>
      <c r="H66" s="240" t="str">
        <f>IF('ادخال البيانات'!G72="","",'ادخال البيانات'!G72)</f>
        <v/>
      </c>
      <c r="I66" s="240" t="str">
        <f>'النسبة المئوية'!F70</f>
        <v/>
      </c>
      <c r="J66" s="240" t="str">
        <f>'النسبة المئوية'!G70</f>
        <v/>
      </c>
      <c r="K66" s="240" t="str">
        <f t="shared" si="36"/>
        <v/>
      </c>
      <c r="L66" s="240" t="str">
        <f>IFERROR(RANK(J66,$J$12:$J$113)+COUNTIF($J$12:J66,J66)-1,"")</f>
        <v/>
      </c>
      <c r="M66" s="247">
        <v>55</v>
      </c>
      <c r="N66" s="240" t="str">
        <f>IF('ادخال البيانات'!J72="","",'ادخال البيانات'!J72)</f>
        <v/>
      </c>
      <c r="O66" s="240" t="str">
        <f>'النسبة المئوية'!H70</f>
        <v/>
      </c>
      <c r="P66" s="240" t="str">
        <f>'النسبة المئوية'!I70</f>
        <v/>
      </c>
      <c r="Q66" s="240" t="str">
        <f t="shared" si="37"/>
        <v/>
      </c>
      <c r="R66" s="240" t="str">
        <f>IFERROR(RANK(P66,$P$12:$P$113)+COUNTIF($P$12:P66,P66)-1,"")</f>
        <v/>
      </c>
      <c r="S66" s="247">
        <v>55</v>
      </c>
      <c r="T66" s="240" t="str">
        <f>IF('ادخال البيانات'!M72="","",'ادخال البيانات'!M72)</f>
        <v/>
      </c>
      <c r="U66" s="240" t="str">
        <f>'النسبة المئوية'!J70</f>
        <v/>
      </c>
      <c r="V66" s="240" t="str">
        <f>'النسبة المئوية'!K70</f>
        <v/>
      </c>
      <c r="W66" s="240" t="str">
        <f t="shared" si="38"/>
        <v/>
      </c>
      <c r="X66" s="240" t="str">
        <f>IFERROR(RANK(V66,$V$12:$V$113)+COUNTIF($V$12:V66,V66)-1,"")</f>
        <v/>
      </c>
      <c r="Y66" s="247">
        <v>55</v>
      </c>
      <c r="Z66" s="240" t="str">
        <f>IF('ادخال البيانات'!P72="","",'ادخال البيانات'!P72)</f>
        <v/>
      </c>
      <c r="AA66" s="240" t="str">
        <f>'النسبة المئوية'!L70</f>
        <v/>
      </c>
      <c r="AB66" s="240" t="str">
        <f>'النسبة المئوية'!M70</f>
        <v/>
      </c>
      <c r="AC66" s="240" t="str">
        <f t="shared" si="39"/>
        <v/>
      </c>
      <c r="AD66" s="240" t="str">
        <f>IFERROR(RANK(AB66,$AB$12:$AB$113)+COUNTIF($AB$12:AB66,AB66)-1,"")</f>
        <v/>
      </c>
      <c r="AE66" s="247">
        <v>55</v>
      </c>
      <c r="AF66" s="240" t="str">
        <f>IF('ادخال البيانات'!S72="","",'ادخال البيانات'!S72)</f>
        <v/>
      </c>
      <c r="AG66" s="240" t="str">
        <f>'النسبة المئوية'!N70</f>
        <v/>
      </c>
      <c r="AH66" s="240" t="str">
        <f>'النسبة المئوية'!O70</f>
        <v/>
      </c>
      <c r="AI66" s="240" t="str">
        <f t="shared" si="40"/>
        <v/>
      </c>
      <c r="AJ66" s="240" t="str">
        <f>IFERROR(RANK(AH66,$AH$12:$AH$113)+COUNTIF($AH$12:AH66,AH66)-1,"")</f>
        <v/>
      </c>
      <c r="AK66" s="247">
        <v>55</v>
      </c>
      <c r="AL66" s="240" t="str">
        <f>IF('ادخال البيانات'!V72="","",'ادخال البيانات'!V72)</f>
        <v/>
      </c>
      <c r="AM66" s="240" t="str">
        <f>'النسبة المئوية'!P70</f>
        <v/>
      </c>
      <c r="AN66" s="240" t="str">
        <f>'النسبة المئوية'!Q70</f>
        <v/>
      </c>
      <c r="AO66" s="240" t="str">
        <f t="shared" si="41"/>
        <v/>
      </c>
      <c r="AP66" s="240" t="str">
        <f>IFERROR(RANK(AN66,$AN$12:$AN$113)+COUNTIF($AN$12:AN66,AN66)-1,"")</f>
        <v/>
      </c>
      <c r="AQ66" s="241"/>
      <c r="AR66" s="241"/>
      <c r="AS66" s="248">
        <v>55</v>
      </c>
      <c r="AT66" s="414" t="str">
        <f t="shared" si="42"/>
        <v/>
      </c>
      <c r="AU66" s="415" t="str">
        <f t="shared" si="20"/>
        <v/>
      </c>
      <c r="AV66" s="416" t="str">
        <f t="shared" si="43"/>
        <v/>
      </c>
      <c r="AW66" s="249" t="str">
        <f t="shared" si="21"/>
        <v/>
      </c>
      <c r="AX66" s="427"/>
      <c r="AY66" s="248">
        <v>55</v>
      </c>
      <c r="AZ66" s="414" t="str">
        <f t="shared" si="44"/>
        <v/>
      </c>
      <c r="BA66" s="415" t="str">
        <f t="shared" si="22"/>
        <v/>
      </c>
      <c r="BB66" s="416" t="str">
        <f t="shared" si="45"/>
        <v/>
      </c>
      <c r="BC66" s="249" t="str">
        <f t="shared" si="23"/>
        <v/>
      </c>
      <c r="BD66" s="427"/>
      <c r="BE66" s="249">
        <v>55</v>
      </c>
      <c r="BF66" s="414" t="str">
        <f t="shared" si="46"/>
        <v/>
      </c>
      <c r="BG66" s="415" t="str">
        <f t="shared" si="24"/>
        <v/>
      </c>
      <c r="BH66" s="416" t="str">
        <f t="shared" si="47"/>
        <v/>
      </c>
      <c r="BI66" s="249" t="str">
        <f t="shared" si="25"/>
        <v/>
      </c>
      <c r="BJ66" s="427"/>
      <c r="BK66" s="248">
        <v>55</v>
      </c>
      <c r="BL66" s="414" t="str">
        <f t="shared" si="48"/>
        <v/>
      </c>
      <c r="BM66" s="415" t="str">
        <f t="shared" si="26"/>
        <v/>
      </c>
      <c r="BN66" s="416" t="str">
        <f t="shared" si="49"/>
        <v/>
      </c>
      <c r="BO66" s="249" t="str">
        <f t="shared" si="27"/>
        <v/>
      </c>
      <c r="BP66" s="427"/>
      <c r="BQ66" s="248">
        <v>55</v>
      </c>
      <c r="BR66" s="414" t="str">
        <f t="shared" si="50"/>
        <v/>
      </c>
      <c r="BS66" s="415" t="str">
        <f t="shared" si="28"/>
        <v/>
      </c>
      <c r="BT66" s="416" t="str">
        <f t="shared" si="51"/>
        <v/>
      </c>
      <c r="BU66" s="249" t="str">
        <f t="shared" si="29"/>
        <v/>
      </c>
      <c r="BV66" s="427"/>
      <c r="BW66" s="248">
        <v>55</v>
      </c>
      <c r="BX66" s="414" t="str">
        <f t="shared" si="52"/>
        <v/>
      </c>
      <c r="BY66" s="415" t="str">
        <f t="shared" si="30"/>
        <v/>
      </c>
      <c r="BZ66" s="416" t="str">
        <f t="shared" si="53"/>
        <v/>
      </c>
      <c r="CA66" s="249" t="str">
        <f t="shared" si="31"/>
        <v/>
      </c>
      <c r="CB66" s="427"/>
      <c r="CC66" s="248">
        <v>55</v>
      </c>
      <c r="CD66" s="414" t="str">
        <f t="shared" si="54"/>
        <v/>
      </c>
      <c r="CE66" s="415" t="str">
        <f t="shared" si="32"/>
        <v/>
      </c>
      <c r="CF66" s="416" t="str">
        <f t="shared" si="55"/>
        <v/>
      </c>
      <c r="CG66" s="249" t="str">
        <f t="shared" si="33"/>
        <v/>
      </c>
      <c r="CH66" s="241"/>
    </row>
    <row r="67" spans="1:86" s="240" customFormat="1" ht="13" x14ac:dyDescent="0.3">
      <c r="A67" s="247">
        <v>56</v>
      </c>
      <c r="B67" s="240" t="str">
        <f>IF('ادخال البيانات'!D73="","",'ادخال البيانات'!D73)</f>
        <v/>
      </c>
      <c r="C67" s="240" t="str">
        <f>IF(A67="","",'النسبة المئوية'!D71)</f>
        <v/>
      </c>
      <c r="D67" s="240" t="str">
        <f>IF(B67="","",'النسبة المئوية'!E71)</f>
        <v/>
      </c>
      <c r="E67" s="240" t="str">
        <f t="shared" si="35"/>
        <v/>
      </c>
      <c r="F67" s="240" t="str">
        <f>IFERROR(RANK(D67,$D$12:$D$113)+COUNTIF($D$12:D67,D67)-1,"")</f>
        <v/>
      </c>
      <c r="G67" s="247">
        <v>56</v>
      </c>
      <c r="H67" s="240" t="str">
        <f>IF('ادخال البيانات'!G73="","",'ادخال البيانات'!G73)</f>
        <v/>
      </c>
      <c r="I67" s="240" t="str">
        <f>'النسبة المئوية'!F71</f>
        <v/>
      </c>
      <c r="J67" s="240" t="str">
        <f>'النسبة المئوية'!G71</f>
        <v/>
      </c>
      <c r="K67" s="240" t="str">
        <f t="shared" si="36"/>
        <v/>
      </c>
      <c r="L67" s="240" t="str">
        <f>IFERROR(RANK(J67,$J$12:$J$113)+COUNTIF($J$12:J67,J67)-1,"")</f>
        <v/>
      </c>
      <c r="M67" s="247">
        <v>56</v>
      </c>
      <c r="N67" s="240" t="str">
        <f>IF('ادخال البيانات'!J73="","",'ادخال البيانات'!J73)</f>
        <v/>
      </c>
      <c r="O67" s="240" t="str">
        <f>'النسبة المئوية'!H71</f>
        <v/>
      </c>
      <c r="P67" s="240" t="str">
        <f>'النسبة المئوية'!I71</f>
        <v/>
      </c>
      <c r="Q67" s="240" t="str">
        <f t="shared" si="37"/>
        <v/>
      </c>
      <c r="R67" s="240" t="str">
        <f>IFERROR(RANK(P67,$P$12:$P$113)+COUNTIF($P$12:P67,P67)-1,"")</f>
        <v/>
      </c>
      <c r="S67" s="247">
        <v>56</v>
      </c>
      <c r="T67" s="240" t="str">
        <f>IF('ادخال البيانات'!M73="","",'ادخال البيانات'!M73)</f>
        <v/>
      </c>
      <c r="U67" s="240" t="str">
        <f>'النسبة المئوية'!J71</f>
        <v/>
      </c>
      <c r="V67" s="240" t="str">
        <f>'النسبة المئوية'!K71</f>
        <v/>
      </c>
      <c r="W67" s="240" t="str">
        <f t="shared" si="38"/>
        <v/>
      </c>
      <c r="X67" s="240" t="str">
        <f>IFERROR(RANK(V67,$V$12:$V$113)+COUNTIF($V$12:V67,V67)-1,"")</f>
        <v/>
      </c>
      <c r="Y67" s="247">
        <v>56</v>
      </c>
      <c r="Z67" s="240" t="str">
        <f>IF('ادخال البيانات'!P73="","",'ادخال البيانات'!P73)</f>
        <v/>
      </c>
      <c r="AA67" s="240" t="str">
        <f>'النسبة المئوية'!L71</f>
        <v/>
      </c>
      <c r="AB67" s="240" t="str">
        <f>'النسبة المئوية'!M71</f>
        <v/>
      </c>
      <c r="AC67" s="240" t="str">
        <f t="shared" si="39"/>
        <v/>
      </c>
      <c r="AD67" s="240" t="str">
        <f>IFERROR(RANK(AB67,$AB$12:$AB$113)+COUNTIF($AB$12:AB67,AB67)-1,"")</f>
        <v/>
      </c>
      <c r="AE67" s="247">
        <v>56</v>
      </c>
      <c r="AF67" s="240" t="str">
        <f>IF('ادخال البيانات'!S73="","",'ادخال البيانات'!S73)</f>
        <v/>
      </c>
      <c r="AG67" s="240" t="str">
        <f>'النسبة المئوية'!N71</f>
        <v/>
      </c>
      <c r="AH67" s="240" t="str">
        <f>'النسبة المئوية'!O71</f>
        <v/>
      </c>
      <c r="AI67" s="240" t="str">
        <f t="shared" si="40"/>
        <v/>
      </c>
      <c r="AJ67" s="240" t="str">
        <f>IFERROR(RANK(AH67,$AH$12:$AH$113)+COUNTIF($AH$12:AH67,AH67)-1,"")</f>
        <v/>
      </c>
      <c r="AK67" s="247">
        <v>56</v>
      </c>
      <c r="AL67" s="240" t="str">
        <f>IF('ادخال البيانات'!V73="","",'ادخال البيانات'!V73)</f>
        <v/>
      </c>
      <c r="AM67" s="240" t="str">
        <f>'النسبة المئوية'!P71</f>
        <v/>
      </c>
      <c r="AN67" s="240" t="str">
        <f>'النسبة المئوية'!Q71</f>
        <v/>
      </c>
      <c r="AO67" s="240" t="str">
        <f t="shared" si="41"/>
        <v/>
      </c>
      <c r="AP67" s="240" t="str">
        <f>IFERROR(RANK(AN67,$AN$12:$AN$113)+COUNTIF($AN$12:AN67,AN67)-1,"")</f>
        <v/>
      </c>
      <c r="AQ67" s="241"/>
      <c r="AR67" s="241"/>
      <c r="AS67" s="248">
        <v>56</v>
      </c>
      <c r="AT67" s="414" t="str">
        <f t="shared" si="42"/>
        <v/>
      </c>
      <c r="AU67" s="415" t="str">
        <f t="shared" si="20"/>
        <v/>
      </c>
      <c r="AV67" s="416" t="str">
        <f t="shared" si="43"/>
        <v/>
      </c>
      <c r="AW67" s="249" t="str">
        <f t="shared" si="21"/>
        <v/>
      </c>
      <c r="AX67" s="427"/>
      <c r="AY67" s="248">
        <v>56</v>
      </c>
      <c r="AZ67" s="414" t="str">
        <f t="shared" si="44"/>
        <v/>
      </c>
      <c r="BA67" s="415" t="str">
        <f t="shared" si="22"/>
        <v/>
      </c>
      <c r="BB67" s="416" t="str">
        <f t="shared" si="45"/>
        <v/>
      </c>
      <c r="BC67" s="249" t="str">
        <f t="shared" si="23"/>
        <v/>
      </c>
      <c r="BD67" s="427"/>
      <c r="BE67" s="249">
        <v>56</v>
      </c>
      <c r="BF67" s="414" t="str">
        <f t="shared" si="46"/>
        <v/>
      </c>
      <c r="BG67" s="415" t="str">
        <f t="shared" si="24"/>
        <v/>
      </c>
      <c r="BH67" s="416" t="str">
        <f t="shared" si="47"/>
        <v/>
      </c>
      <c r="BI67" s="249" t="str">
        <f t="shared" si="25"/>
        <v/>
      </c>
      <c r="BJ67" s="427"/>
      <c r="BK67" s="248">
        <v>56</v>
      </c>
      <c r="BL67" s="414" t="str">
        <f t="shared" si="48"/>
        <v/>
      </c>
      <c r="BM67" s="415" t="str">
        <f t="shared" si="26"/>
        <v/>
      </c>
      <c r="BN67" s="416" t="str">
        <f t="shared" si="49"/>
        <v/>
      </c>
      <c r="BO67" s="249" t="str">
        <f t="shared" si="27"/>
        <v/>
      </c>
      <c r="BP67" s="427"/>
      <c r="BQ67" s="248">
        <v>56</v>
      </c>
      <c r="BR67" s="414" t="str">
        <f t="shared" si="50"/>
        <v/>
      </c>
      <c r="BS67" s="415" t="str">
        <f t="shared" si="28"/>
        <v/>
      </c>
      <c r="BT67" s="416" t="str">
        <f t="shared" si="51"/>
        <v/>
      </c>
      <c r="BU67" s="249" t="str">
        <f t="shared" si="29"/>
        <v/>
      </c>
      <c r="BV67" s="427"/>
      <c r="BW67" s="248">
        <v>56</v>
      </c>
      <c r="BX67" s="414" t="str">
        <f t="shared" si="52"/>
        <v/>
      </c>
      <c r="BY67" s="415" t="str">
        <f t="shared" si="30"/>
        <v/>
      </c>
      <c r="BZ67" s="416" t="str">
        <f t="shared" si="53"/>
        <v/>
      </c>
      <c r="CA67" s="249" t="str">
        <f t="shared" si="31"/>
        <v/>
      </c>
      <c r="CB67" s="427"/>
      <c r="CC67" s="248">
        <v>56</v>
      </c>
      <c r="CD67" s="414" t="str">
        <f t="shared" si="54"/>
        <v/>
      </c>
      <c r="CE67" s="415" t="str">
        <f t="shared" si="32"/>
        <v/>
      </c>
      <c r="CF67" s="416" t="str">
        <f t="shared" si="55"/>
        <v/>
      </c>
      <c r="CG67" s="249" t="str">
        <f t="shared" si="33"/>
        <v/>
      </c>
      <c r="CH67" s="241"/>
    </row>
    <row r="68" spans="1:86" s="240" customFormat="1" ht="13" x14ac:dyDescent="0.3">
      <c r="A68" s="247">
        <v>57</v>
      </c>
      <c r="B68" s="240" t="str">
        <f>IF('ادخال البيانات'!D74="","",'ادخال البيانات'!D74)</f>
        <v/>
      </c>
      <c r="C68" s="240" t="str">
        <f>IF(A68="","",'النسبة المئوية'!D72)</f>
        <v/>
      </c>
      <c r="D68" s="240" t="str">
        <f>IF(B68="","",'النسبة المئوية'!E72)</f>
        <v/>
      </c>
      <c r="E68" s="240" t="str">
        <f t="shared" si="35"/>
        <v/>
      </c>
      <c r="F68" s="240" t="str">
        <f>IFERROR(RANK(D68,$D$12:$D$113)+COUNTIF($D$12:D68,D68)-1,"")</f>
        <v/>
      </c>
      <c r="G68" s="247">
        <v>57</v>
      </c>
      <c r="H68" s="240" t="str">
        <f>IF('ادخال البيانات'!G74="","",'ادخال البيانات'!G74)</f>
        <v/>
      </c>
      <c r="I68" s="240" t="str">
        <f>'النسبة المئوية'!F72</f>
        <v/>
      </c>
      <c r="J68" s="240" t="str">
        <f>'النسبة المئوية'!G72</f>
        <v/>
      </c>
      <c r="K68" s="240" t="str">
        <f t="shared" si="36"/>
        <v/>
      </c>
      <c r="L68" s="240" t="str">
        <f>IFERROR(RANK(J68,$J$12:$J$113)+COUNTIF($J$12:J68,J68)-1,"")</f>
        <v/>
      </c>
      <c r="M68" s="247">
        <v>57</v>
      </c>
      <c r="N68" s="240" t="str">
        <f>IF('ادخال البيانات'!J74="","",'ادخال البيانات'!J74)</f>
        <v/>
      </c>
      <c r="O68" s="240" t="str">
        <f>'النسبة المئوية'!H72</f>
        <v/>
      </c>
      <c r="P68" s="240" t="str">
        <f>'النسبة المئوية'!I72</f>
        <v/>
      </c>
      <c r="Q68" s="240" t="str">
        <f t="shared" si="37"/>
        <v/>
      </c>
      <c r="R68" s="240" t="str">
        <f>IFERROR(RANK(P68,$P$12:$P$113)+COUNTIF($P$12:P68,P68)-1,"")</f>
        <v/>
      </c>
      <c r="S68" s="247">
        <v>57</v>
      </c>
      <c r="T68" s="240" t="str">
        <f>IF('ادخال البيانات'!M74="","",'ادخال البيانات'!M74)</f>
        <v/>
      </c>
      <c r="U68" s="240" t="str">
        <f>'النسبة المئوية'!J72</f>
        <v/>
      </c>
      <c r="V68" s="240" t="str">
        <f>'النسبة المئوية'!K72</f>
        <v/>
      </c>
      <c r="W68" s="240" t="str">
        <f t="shared" si="38"/>
        <v/>
      </c>
      <c r="X68" s="240" t="str">
        <f>IFERROR(RANK(V68,$V$12:$V$113)+COUNTIF($V$12:V68,V68)-1,"")</f>
        <v/>
      </c>
      <c r="Y68" s="247">
        <v>57</v>
      </c>
      <c r="Z68" s="240" t="str">
        <f>IF('ادخال البيانات'!P74="","",'ادخال البيانات'!P74)</f>
        <v/>
      </c>
      <c r="AA68" s="240" t="str">
        <f>'النسبة المئوية'!L72</f>
        <v/>
      </c>
      <c r="AB68" s="240" t="str">
        <f>'النسبة المئوية'!M72</f>
        <v/>
      </c>
      <c r="AC68" s="240" t="str">
        <f t="shared" si="39"/>
        <v/>
      </c>
      <c r="AD68" s="240" t="str">
        <f>IFERROR(RANK(AB68,$AB$12:$AB$113)+COUNTIF($AB$12:AB68,AB68)-1,"")</f>
        <v/>
      </c>
      <c r="AE68" s="247">
        <v>57</v>
      </c>
      <c r="AF68" s="240" t="str">
        <f>IF('ادخال البيانات'!S74="","",'ادخال البيانات'!S74)</f>
        <v/>
      </c>
      <c r="AG68" s="240" t="str">
        <f>'النسبة المئوية'!N72</f>
        <v/>
      </c>
      <c r="AH68" s="240" t="str">
        <f>'النسبة المئوية'!O72</f>
        <v/>
      </c>
      <c r="AI68" s="240" t="str">
        <f t="shared" si="40"/>
        <v/>
      </c>
      <c r="AJ68" s="240" t="str">
        <f>IFERROR(RANK(AH68,$AH$12:$AH$113)+COUNTIF($AH$12:AH68,AH68)-1,"")</f>
        <v/>
      </c>
      <c r="AK68" s="247">
        <v>57</v>
      </c>
      <c r="AL68" s="240" t="str">
        <f>IF('ادخال البيانات'!V74="","",'ادخال البيانات'!V74)</f>
        <v/>
      </c>
      <c r="AM68" s="240" t="str">
        <f>'النسبة المئوية'!P72</f>
        <v/>
      </c>
      <c r="AN68" s="240" t="str">
        <f>'النسبة المئوية'!Q72</f>
        <v/>
      </c>
      <c r="AO68" s="240" t="str">
        <f t="shared" si="41"/>
        <v/>
      </c>
      <c r="AP68" s="240" t="str">
        <f>IFERROR(RANK(AN68,$AN$12:$AN$113)+COUNTIF($AN$12:AN68,AN68)-1,"")</f>
        <v/>
      </c>
      <c r="AQ68" s="241"/>
      <c r="AR68" s="241"/>
      <c r="AS68" s="248">
        <v>57</v>
      </c>
      <c r="AT68" s="414" t="str">
        <f t="shared" si="42"/>
        <v/>
      </c>
      <c r="AU68" s="415" t="str">
        <f t="shared" si="20"/>
        <v/>
      </c>
      <c r="AV68" s="416" t="str">
        <f t="shared" si="43"/>
        <v/>
      </c>
      <c r="AW68" s="249" t="str">
        <f t="shared" si="21"/>
        <v/>
      </c>
      <c r="AX68" s="427"/>
      <c r="AY68" s="248">
        <v>57</v>
      </c>
      <c r="AZ68" s="414" t="str">
        <f t="shared" si="44"/>
        <v/>
      </c>
      <c r="BA68" s="415" t="str">
        <f t="shared" si="22"/>
        <v/>
      </c>
      <c r="BB68" s="416" t="str">
        <f t="shared" si="45"/>
        <v/>
      </c>
      <c r="BC68" s="249" t="str">
        <f t="shared" si="23"/>
        <v/>
      </c>
      <c r="BD68" s="427"/>
      <c r="BE68" s="249">
        <v>57</v>
      </c>
      <c r="BF68" s="414" t="str">
        <f t="shared" si="46"/>
        <v/>
      </c>
      <c r="BG68" s="415" t="str">
        <f t="shared" si="24"/>
        <v/>
      </c>
      <c r="BH68" s="416" t="str">
        <f t="shared" si="47"/>
        <v/>
      </c>
      <c r="BI68" s="249" t="str">
        <f t="shared" si="25"/>
        <v/>
      </c>
      <c r="BJ68" s="427"/>
      <c r="BK68" s="248">
        <v>57</v>
      </c>
      <c r="BL68" s="414" t="str">
        <f t="shared" si="48"/>
        <v/>
      </c>
      <c r="BM68" s="415" t="str">
        <f t="shared" si="26"/>
        <v/>
      </c>
      <c r="BN68" s="416" t="str">
        <f t="shared" si="49"/>
        <v/>
      </c>
      <c r="BO68" s="249" t="str">
        <f t="shared" si="27"/>
        <v/>
      </c>
      <c r="BP68" s="427"/>
      <c r="BQ68" s="248">
        <v>57</v>
      </c>
      <c r="BR68" s="414" t="str">
        <f t="shared" si="50"/>
        <v/>
      </c>
      <c r="BS68" s="415" t="str">
        <f t="shared" si="28"/>
        <v/>
      </c>
      <c r="BT68" s="416" t="str">
        <f t="shared" si="51"/>
        <v/>
      </c>
      <c r="BU68" s="249" t="str">
        <f t="shared" si="29"/>
        <v/>
      </c>
      <c r="BV68" s="427"/>
      <c r="BW68" s="248">
        <v>57</v>
      </c>
      <c r="BX68" s="414" t="str">
        <f t="shared" si="52"/>
        <v/>
      </c>
      <c r="BY68" s="415" t="str">
        <f t="shared" si="30"/>
        <v/>
      </c>
      <c r="BZ68" s="416" t="str">
        <f t="shared" si="53"/>
        <v/>
      </c>
      <c r="CA68" s="249" t="str">
        <f t="shared" si="31"/>
        <v/>
      </c>
      <c r="CB68" s="427"/>
      <c r="CC68" s="248">
        <v>57</v>
      </c>
      <c r="CD68" s="414" t="str">
        <f t="shared" si="54"/>
        <v/>
      </c>
      <c r="CE68" s="415" t="str">
        <f t="shared" si="32"/>
        <v/>
      </c>
      <c r="CF68" s="416" t="str">
        <f t="shared" si="55"/>
        <v/>
      </c>
      <c r="CG68" s="249" t="str">
        <f t="shared" si="33"/>
        <v/>
      </c>
      <c r="CH68" s="241"/>
    </row>
    <row r="69" spans="1:86" s="240" customFormat="1" ht="13" x14ac:dyDescent="0.3">
      <c r="A69" s="247">
        <v>58</v>
      </c>
      <c r="B69" s="240" t="str">
        <f>IF('ادخال البيانات'!D75="","",'ادخال البيانات'!D75)</f>
        <v/>
      </c>
      <c r="C69" s="240" t="str">
        <f>IF(A69="","",'النسبة المئوية'!D73)</f>
        <v/>
      </c>
      <c r="D69" s="240" t="str">
        <f>IF(B69="","",'النسبة المئوية'!E73)</f>
        <v/>
      </c>
      <c r="E69" s="240" t="str">
        <f t="shared" si="35"/>
        <v/>
      </c>
      <c r="F69" s="240" t="str">
        <f>IFERROR(RANK(D69,$D$12:$D$113)+COUNTIF($D$12:D69,D69)-1,"")</f>
        <v/>
      </c>
      <c r="G69" s="247">
        <v>58</v>
      </c>
      <c r="H69" s="240" t="str">
        <f>IF('ادخال البيانات'!G75="","",'ادخال البيانات'!G75)</f>
        <v/>
      </c>
      <c r="I69" s="240" t="str">
        <f>'النسبة المئوية'!F73</f>
        <v/>
      </c>
      <c r="J69" s="240" t="str">
        <f>'النسبة المئوية'!G73</f>
        <v/>
      </c>
      <c r="K69" s="240" t="str">
        <f t="shared" si="36"/>
        <v/>
      </c>
      <c r="L69" s="240" t="str">
        <f>IFERROR(RANK(J69,$J$12:$J$113)+COUNTIF($J$12:J69,J69)-1,"")</f>
        <v/>
      </c>
      <c r="M69" s="247">
        <v>58</v>
      </c>
      <c r="N69" s="240" t="str">
        <f>IF('ادخال البيانات'!J75="","",'ادخال البيانات'!J75)</f>
        <v/>
      </c>
      <c r="O69" s="240" t="str">
        <f>'النسبة المئوية'!H73</f>
        <v/>
      </c>
      <c r="P69" s="240" t="str">
        <f>'النسبة المئوية'!I73</f>
        <v/>
      </c>
      <c r="Q69" s="240" t="str">
        <f t="shared" si="37"/>
        <v/>
      </c>
      <c r="R69" s="240" t="str">
        <f>IFERROR(RANK(P69,$P$12:$P$113)+COUNTIF($P$12:P69,P69)-1,"")</f>
        <v/>
      </c>
      <c r="S69" s="247">
        <v>58</v>
      </c>
      <c r="T69" s="240" t="str">
        <f>IF('ادخال البيانات'!M75="","",'ادخال البيانات'!M75)</f>
        <v/>
      </c>
      <c r="U69" s="240" t="str">
        <f>'النسبة المئوية'!J73</f>
        <v/>
      </c>
      <c r="V69" s="240" t="str">
        <f>'النسبة المئوية'!K73</f>
        <v/>
      </c>
      <c r="W69" s="240" t="str">
        <f t="shared" si="38"/>
        <v/>
      </c>
      <c r="X69" s="240" t="str">
        <f>IFERROR(RANK(V69,$V$12:$V$113)+COUNTIF($V$12:V69,V69)-1,"")</f>
        <v/>
      </c>
      <c r="Y69" s="247">
        <v>58</v>
      </c>
      <c r="Z69" s="240" t="str">
        <f>IF('ادخال البيانات'!P75="","",'ادخال البيانات'!P75)</f>
        <v/>
      </c>
      <c r="AA69" s="240" t="str">
        <f>'النسبة المئوية'!L73</f>
        <v/>
      </c>
      <c r="AB69" s="240" t="str">
        <f>'النسبة المئوية'!M73</f>
        <v/>
      </c>
      <c r="AC69" s="240" t="str">
        <f t="shared" si="39"/>
        <v/>
      </c>
      <c r="AD69" s="240" t="str">
        <f>IFERROR(RANK(AB69,$AB$12:$AB$113)+COUNTIF($AB$12:AB69,AB69)-1,"")</f>
        <v/>
      </c>
      <c r="AE69" s="247">
        <v>58</v>
      </c>
      <c r="AF69" s="240" t="str">
        <f>IF('ادخال البيانات'!S75="","",'ادخال البيانات'!S75)</f>
        <v/>
      </c>
      <c r="AG69" s="240" t="str">
        <f>'النسبة المئوية'!N73</f>
        <v/>
      </c>
      <c r="AH69" s="240" t="str">
        <f>'النسبة المئوية'!O73</f>
        <v/>
      </c>
      <c r="AI69" s="240" t="str">
        <f t="shared" si="40"/>
        <v/>
      </c>
      <c r="AJ69" s="240" t="str">
        <f>IFERROR(RANK(AH69,$AH$12:$AH$113)+COUNTIF($AH$12:AH69,AH69)-1,"")</f>
        <v/>
      </c>
      <c r="AK69" s="247">
        <v>58</v>
      </c>
      <c r="AL69" s="240" t="str">
        <f>IF('ادخال البيانات'!V75="","",'ادخال البيانات'!V75)</f>
        <v/>
      </c>
      <c r="AM69" s="240" t="str">
        <f>'النسبة المئوية'!P73</f>
        <v/>
      </c>
      <c r="AN69" s="240" t="str">
        <f>'النسبة المئوية'!Q73</f>
        <v/>
      </c>
      <c r="AO69" s="240" t="str">
        <f t="shared" si="41"/>
        <v/>
      </c>
      <c r="AP69" s="240" t="str">
        <f>IFERROR(RANK(AN69,$AN$12:$AN$113)+COUNTIF($AN$12:AN69,AN69)-1,"")</f>
        <v/>
      </c>
      <c r="AQ69" s="241"/>
      <c r="AR69" s="241"/>
      <c r="AS69" s="248">
        <v>58</v>
      </c>
      <c r="AT69" s="414" t="str">
        <f t="shared" si="42"/>
        <v/>
      </c>
      <c r="AU69" s="415" t="str">
        <f t="shared" si="20"/>
        <v/>
      </c>
      <c r="AV69" s="416" t="str">
        <f t="shared" si="43"/>
        <v/>
      </c>
      <c r="AW69" s="249" t="str">
        <f t="shared" si="21"/>
        <v/>
      </c>
      <c r="AX69" s="427"/>
      <c r="AY69" s="248">
        <v>58</v>
      </c>
      <c r="AZ69" s="414" t="str">
        <f t="shared" si="44"/>
        <v/>
      </c>
      <c r="BA69" s="415" t="str">
        <f t="shared" si="22"/>
        <v/>
      </c>
      <c r="BB69" s="416" t="str">
        <f t="shared" si="45"/>
        <v/>
      </c>
      <c r="BC69" s="249" t="str">
        <f t="shared" si="23"/>
        <v/>
      </c>
      <c r="BD69" s="427"/>
      <c r="BE69" s="249">
        <v>58</v>
      </c>
      <c r="BF69" s="414" t="str">
        <f t="shared" si="46"/>
        <v/>
      </c>
      <c r="BG69" s="415" t="str">
        <f t="shared" si="24"/>
        <v/>
      </c>
      <c r="BH69" s="416" t="str">
        <f t="shared" si="47"/>
        <v/>
      </c>
      <c r="BI69" s="249" t="str">
        <f t="shared" si="25"/>
        <v/>
      </c>
      <c r="BJ69" s="427"/>
      <c r="BK69" s="248">
        <v>58</v>
      </c>
      <c r="BL69" s="414" t="str">
        <f t="shared" si="48"/>
        <v/>
      </c>
      <c r="BM69" s="415" t="str">
        <f t="shared" si="26"/>
        <v/>
      </c>
      <c r="BN69" s="416" t="str">
        <f t="shared" si="49"/>
        <v/>
      </c>
      <c r="BO69" s="249" t="str">
        <f t="shared" si="27"/>
        <v/>
      </c>
      <c r="BP69" s="427"/>
      <c r="BQ69" s="248">
        <v>58</v>
      </c>
      <c r="BR69" s="414" t="str">
        <f t="shared" si="50"/>
        <v/>
      </c>
      <c r="BS69" s="415" t="str">
        <f t="shared" si="28"/>
        <v/>
      </c>
      <c r="BT69" s="416" t="str">
        <f t="shared" si="51"/>
        <v/>
      </c>
      <c r="BU69" s="249" t="str">
        <f t="shared" si="29"/>
        <v/>
      </c>
      <c r="BV69" s="427"/>
      <c r="BW69" s="248">
        <v>58</v>
      </c>
      <c r="BX69" s="414" t="str">
        <f t="shared" si="52"/>
        <v/>
      </c>
      <c r="BY69" s="415" t="str">
        <f t="shared" si="30"/>
        <v/>
      </c>
      <c r="BZ69" s="416" t="str">
        <f t="shared" si="53"/>
        <v/>
      </c>
      <c r="CA69" s="249" t="str">
        <f t="shared" si="31"/>
        <v/>
      </c>
      <c r="CB69" s="427"/>
      <c r="CC69" s="248">
        <v>58</v>
      </c>
      <c r="CD69" s="414" t="str">
        <f t="shared" si="54"/>
        <v/>
      </c>
      <c r="CE69" s="415" t="str">
        <f t="shared" si="32"/>
        <v/>
      </c>
      <c r="CF69" s="416" t="str">
        <f t="shared" si="55"/>
        <v/>
      </c>
      <c r="CG69" s="249" t="str">
        <f t="shared" si="33"/>
        <v/>
      </c>
      <c r="CH69" s="241"/>
    </row>
    <row r="70" spans="1:86" s="240" customFormat="1" ht="13" x14ac:dyDescent="0.3">
      <c r="A70" s="247">
        <v>59</v>
      </c>
      <c r="B70" s="240" t="str">
        <f>IF('ادخال البيانات'!D76="","",'ادخال البيانات'!D76)</f>
        <v/>
      </c>
      <c r="C70" s="240" t="str">
        <f>IF(A70="","",'النسبة المئوية'!D74)</f>
        <v/>
      </c>
      <c r="D70" s="240" t="str">
        <f>IF(B70="","",'النسبة المئوية'!E74)</f>
        <v/>
      </c>
      <c r="E70" s="240" t="str">
        <f t="shared" si="35"/>
        <v/>
      </c>
      <c r="F70" s="240" t="str">
        <f>IFERROR(RANK(D70,$D$12:$D$113)+COUNTIF($D$12:D70,D70)-1,"")</f>
        <v/>
      </c>
      <c r="G70" s="247">
        <v>59</v>
      </c>
      <c r="H70" s="240" t="str">
        <f>IF('ادخال البيانات'!G76="","",'ادخال البيانات'!G76)</f>
        <v/>
      </c>
      <c r="I70" s="240" t="str">
        <f>'النسبة المئوية'!F74</f>
        <v/>
      </c>
      <c r="J70" s="240" t="str">
        <f>'النسبة المئوية'!G74</f>
        <v/>
      </c>
      <c r="K70" s="240" t="str">
        <f t="shared" si="36"/>
        <v/>
      </c>
      <c r="L70" s="240" t="str">
        <f>IFERROR(RANK(J70,$J$12:$J$113)+COUNTIF($J$12:J70,J70)-1,"")</f>
        <v/>
      </c>
      <c r="M70" s="247">
        <v>59</v>
      </c>
      <c r="N70" s="240" t="str">
        <f>IF('ادخال البيانات'!J76="","",'ادخال البيانات'!J76)</f>
        <v/>
      </c>
      <c r="O70" s="240" t="str">
        <f>'النسبة المئوية'!H74</f>
        <v/>
      </c>
      <c r="P70" s="240" t="str">
        <f>'النسبة المئوية'!I74</f>
        <v/>
      </c>
      <c r="Q70" s="240" t="str">
        <f t="shared" si="37"/>
        <v/>
      </c>
      <c r="R70" s="240" t="str">
        <f>IFERROR(RANK(P70,$P$12:$P$113)+COUNTIF($P$12:P70,P70)-1,"")</f>
        <v/>
      </c>
      <c r="S70" s="247">
        <v>59</v>
      </c>
      <c r="T70" s="240" t="str">
        <f>IF('ادخال البيانات'!M76="","",'ادخال البيانات'!M76)</f>
        <v/>
      </c>
      <c r="U70" s="240" t="str">
        <f>'النسبة المئوية'!J74</f>
        <v/>
      </c>
      <c r="V70" s="240" t="str">
        <f>'النسبة المئوية'!K74</f>
        <v/>
      </c>
      <c r="W70" s="240" t="str">
        <f t="shared" si="38"/>
        <v/>
      </c>
      <c r="X70" s="240" t="str">
        <f>IFERROR(RANK(V70,$V$12:$V$113)+COUNTIF($V$12:V70,V70)-1,"")</f>
        <v/>
      </c>
      <c r="Y70" s="247">
        <v>59</v>
      </c>
      <c r="Z70" s="240" t="str">
        <f>IF('ادخال البيانات'!P76="","",'ادخال البيانات'!P76)</f>
        <v/>
      </c>
      <c r="AA70" s="240" t="str">
        <f>'النسبة المئوية'!L74</f>
        <v/>
      </c>
      <c r="AB70" s="240" t="str">
        <f>'النسبة المئوية'!M74</f>
        <v/>
      </c>
      <c r="AC70" s="240" t="str">
        <f t="shared" si="39"/>
        <v/>
      </c>
      <c r="AD70" s="240" t="str">
        <f>IFERROR(RANK(AB70,$AB$12:$AB$113)+COUNTIF($AB$12:AB70,AB70)-1,"")</f>
        <v/>
      </c>
      <c r="AE70" s="247">
        <v>59</v>
      </c>
      <c r="AF70" s="240" t="str">
        <f>IF('ادخال البيانات'!S76="","",'ادخال البيانات'!S76)</f>
        <v/>
      </c>
      <c r="AG70" s="240" t="str">
        <f>'النسبة المئوية'!N74</f>
        <v/>
      </c>
      <c r="AH70" s="240" t="str">
        <f>'النسبة المئوية'!O74</f>
        <v/>
      </c>
      <c r="AI70" s="240" t="str">
        <f t="shared" si="40"/>
        <v/>
      </c>
      <c r="AJ70" s="240" t="str">
        <f>IFERROR(RANK(AH70,$AH$12:$AH$113)+COUNTIF($AH$12:AH70,AH70)-1,"")</f>
        <v/>
      </c>
      <c r="AK70" s="247">
        <v>59</v>
      </c>
      <c r="AL70" s="240" t="str">
        <f>IF('ادخال البيانات'!V76="","",'ادخال البيانات'!V76)</f>
        <v/>
      </c>
      <c r="AM70" s="240" t="str">
        <f>'النسبة المئوية'!P74</f>
        <v/>
      </c>
      <c r="AN70" s="240" t="str">
        <f>'النسبة المئوية'!Q74</f>
        <v/>
      </c>
      <c r="AO70" s="240" t="str">
        <f t="shared" si="41"/>
        <v/>
      </c>
      <c r="AP70" s="240" t="str">
        <f>IFERROR(RANK(AN70,$AN$12:$AN$113)+COUNTIF($AN$12:AN70,AN70)-1,"")</f>
        <v/>
      </c>
      <c r="AQ70" s="241"/>
      <c r="AR70" s="241"/>
      <c r="AS70" s="248">
        <v>59</v>
      </c>
      <c r="AT70" s="414" t="str">
        <f t="shared" si="42"/>
        <v/>
      </c>
      <c r="AU70" s="415" t="str">
        <f t="shared" si="20"/>
        <v/>
      </c>
      <c r="AV70" s="416" t="str">
        <f t="shared" si="43"/>
        <v/>
      </c>
      <c r="AW70" s="249" t="str">
        <f t="shared" si="21"/>
        <v/>
      </c>
      <c r="AX70" s="427"/>
      <c r="AY70" s="248">
        <v>59</v>
      </c>
      <c r="AZ70" s="414" t="str">
        <f t="shared" si="44"/>
        <v/>
      </c>
      <c r="BA70" s="415" t="str">
        <f t="shared" si="22"/>
        <v/>
      </c>
      <c r="BB70" s="416" t="str">
        <f t="shared" si="45"/>
        <v/>
      </c>
      <c r="BC70" s="249" t="str">
        <f t="shared" si="23"/>
        <v/>
      </c>
      <c r="BD70" s="427"/>
      <c r="BE70" s="249">
        <v>59</v>
      </c>
      <c r="BF70" s="414" t="str">
        <f t="shared" si="46"/>
        <v/>
      </c>
      <c r="BG70" s="415" t="str">
        <f t="shared" si="24"/>
        <v/>
      </c>
      <c r="BH70" s="416" t="str">
        <f t="shared" si="47"/>
        <v/>
      </c>
      <c r="BI70" s="249" t="str">
        <f t="shared" si="25"/>
        <v/>
      </c>
      <c r="BJ70" s="427"/>
      <c r="BK70" s="248">
        <v>59</v>
      </c>
      <c r="BL70" s="414" t="str">
        <f t="shared" si="48"/>
        <v/>
      </c>
      <c r="BM70" s="415" t="str">
        <f t="shared" si="26"/>
        <v/>
      </c>
      <c r="BN70" s="416" t="str">
        <f t="shared" si="49"/>
        <v/>
      </c>
      <c r="BO70" s="249" t="str">
        <f t="shared" si="27"/>
        <v/>
      </c>
      <c r="BP70" s="427"/>
      <c r="BQ70" s="248">
        <v>59</v>
      </c>
      <c r="BR70" s="414" t="str">
        <f t="shared" si="50"/>
        <v/>
      </c>
      <c r="BS70" s="415" t="str">
        <f t="shared" si="28"/>
        <v/>
      </c>
      <c r="BT70" s="416" t="str">
        <f t="shared" si="51"/>
        <v/>
      </c>
      <c r="BU70" s="249" t="str">
        <f t="shared" si="29"/>
        <v/>
      </c>
      <c r="BV70" s="427"/>
      <c r="BW70" s="248">
        <v>59</v>
      </c>
      <c r="BX70" s="414" t="str">
        <f t="shared" si="52"/>
        <v/>
      </c>
      <c r="BY70" s="415" t="str">
        <f t="shared" si="30"/>
        <v/>
      </c>
      <c r="BZ70" s="416" t="str">
        <f t="shared" si="53"/>
        <v/>
      </c>
      <c r="CA70" s="249" t="str">
        <f t="shared" si="31"/>
        <v/>
      </c>
      <c r="CB70" s="427"/>
      <c r="CC70" s="248">
        <v>59</v>
      </c>
      <c r="CD70" s="414" t="str">
        <f t="shared" si="54"/>
        <v/>
      </c>
      <c r="CE70" s="415" t="str">
        <f t="shared" si="32"/>
        <v/>
      </c>
      <c r="CF70" s="416" t="str">
        <f t="shared" si="55"/>
        <v/>
      </c>
      <c r="CG70" s="249" t="str">
        <f t="shared" si="33"/>
        <v/>
      </c>
      <c r="CH70" s="241"/>
    </row>
    <row r="71" spans="1:86" s="240" customFormat="1" ht="13" x14ac:dyDescent="0.3">
      <c r="A71" s="247">
        <v>60</v>
      </c>
      <c r="B71" s="240" t="str">
        <f>IF('ادخال البيانات'!D77="","",'ادخال البيانات'!D77)</f>
        <v/>
      </c>
      <c r="C71" s="240" t="str">
        <f>IF(A71="","",'النسبة المئوية'!D75)</f>
        <v/>
      </c>
      <c r="D71" s="240" t="str">
        <f>IF(B71="","",'النسبة المئوية'!E75)</f>
        <v/>
      </c>
      <c r="E71" s="240" t="str">
        <f t="shared" si="35"/>
        <v/>
      </c>
      <c r="F71" s="240" t="str">
        <f>IFERROR(RANK(D71,$D$12:$D$113)+COUNTIF($D$12:D71,D71)-1,"")</f>
        <v/>
      </c>
      <c r="G71" s="247">
        <v>60</v>
      </c>
      <c r="H71" s="240" t="str">
        <f>IF('ادخال البيانات'!G77="","",'ادخال البيانات'!G77)</f>
        <v/>
      </c>
      <c r="I71" s="240" t="str">
        <f>'النسبة المئوية'!F75</f>
        <v/>
      </c>
      <c r="J71" s="240" t="str">
        <f>'النسبة المئوية'!G75</f>
        <v/>
      </c>
      <c r="K71" s="240" t="str">
        <f t="shared" si="36"/>
        <v/>
      </c>
      <c r="L71" s="240" t="str">
        <f>IFERROR(RANK(J71,$J$12:$J$113)+COUNTIF($J$12:J71,J71)-1,"")</f>
        <v/>
      </c>
      <c r="M71" s="247">
        <v>60</v>
      </c>
      <c r="N71" s="240" t="str">
        <f>IF('ادخال البيانات'!J77="","",'ادخال البيانات'!J77)</f>
        <v/>
      </c>
      <c r="O71" s="240" t="str">
        <f>'النسبة المئوية'!H75</f>
        <v/>
      </c>
      <c r="P71" s="240" t="str">
        <f>'النسبة المئوية'!I75</f>
        <v/>
      </c>
      <c r="Q71" s="240" t="str">
        <f t="shared" si="37"/>
        <v/>
      </c>
      <c r="R71" s="240" t="str">
        <f>IFERROR(RANK(P71,$P$12:$P$113)+COUNTIF($P$12:P71,P71)-1,"")</f>
        <v/>
      </c>
      <c r="S71" s="247">
        <v>60</v>
      </c>
      <c r="T71" s="240" t="str">
        <f>IF('ادخال البيانات'!M77="","",'ادخال البيانات'!M77)</f>
        <v/>
      </c>
      <c r="U71" s="240" t="str">
        <f>'النسبة المئوية'!J75</f>
        <v/>
      </c>
      <c r="V71" s="240" t="str">
        <f>'النسبة المئوية'!K75</f>
        <v/>
      </c>
      <c r="W71" s="240" t="str">
        <f t="shared" si="38"/>
        <v/>
      </c>
      <c r="X71" s="240" t="str">
        <f>IFERROR(RANK(V71,$V$12:$V$113)+COUNTIF($V$12:V71,V71)-1,"")</f>
        <v/>
      </c>
      <c r="Y71" s="247">
        <v>60</v>
      </c>
      <c r="Z71" s="240" t="str">
        <f>IF('ادخال البيانات'!P77="","",'ادخال البيانات'!P77)</f>
        <v/>
      </c>
      <c r="AA71" s="240" t="str">
        <f>'النسبة المئوية'!L75</f>
        <v/>
      </c>
      <c r="AB71" s="240" t="str">
        <f>'النسبة المئوية'!M75</f>
        <v/>
      </c>
      <c r="AC71" s="240" t="str">
        <f t="shared" si="39"/>
        <v/>
      </c>
      <c r="AD71" s="240" t="str">
        <f>IFERROR(RANK(AB71,$AB$12:$AB$113)+COUNTIF($AB$12:AB71,AB71)-1,"")</f>
        <v/>
      </c>
      <c r="AE71" s="247">
        <v>60</v>
      </c>
      <c r="AF71" s="240" t="str">
        <f>IF('ادخال البيانات'!S77="","",'ادخال البيانات'!S77)</f>
        <v/>
      </c>
      <c r="AG71" s="240" t="str">
        <f>'النسبة المئوية'!N75</f>
        <v/>
      </c>
      <c r="AH71" s="240" t="str">
        <f>'النسبة المئوية'!O75</f>
        <v/>
      </c>
      <c r="AI71" s="240" t="str">
        <f t="shared" si="40"/>
        <v/>
      </c>
      <c r="AJ71" s="240" t="str">
        <f>IFERROR(RANK(AH71,$AH$12:$AH$113)+COUNTIF($AH$12:AH71,AH71)-1,"")</f>
        <v/>
      </c>
      <c r="AK71" s="247">
        <v>60</v>
      </c>
      <c r="AL71" s="240" t="str">
        <f>IF('ادخال البيانات'!V77="","",'ادخال البيانات'!V77)</f>
        <v/>
      </c>
      <c r="AM71" s="240" t="str">
        <f>'النسبة المئوية'!P75</f>
        <v/>
      </c>
      <c r="AN71" s="240" t="str">
        <f>'النسبة المئوية'!Q75</f>
        <v/>
      </c>
      <c r="AO71" s="240" t="str">
        <f t="shared" si="41"/>
        <v/>
      </c>
      <c r="AP71" s="240" t="str">
        <f>IFERROR(RANK(AN71,$AN$12:$AN$113)+COUNTIF($AN$12:AN71,AN71)-1,"")</f>
        <v/>
      </c>
      <c r="AQ71" s="241"/>
      <c r="AR71" s="241"/>
      <c r="AS71" s="248">
        <v>60</v>
      </c>
      <c r="AT71" s="414" t="str">
        <f t="shared" si="42"/>
        <v/>
      </c>
      <c r="AU71" s="415" t="str">
        <f t="shared" si="20"/>
        <v/>
      </c>
      <c r="AV71" s="416" t="str">
        <f t="shared" si="43"/>
        <v/>
      </c>
      <c r="AW71" s="249" t="str">
        <f t="shared" si="21"/>
        <v/>
      </c>
      <c r="AX71" s="427"/>
      <c r="AY71" s="248">
        <v>60</v>
      </c>
      <c r="AZ71" s="414" t="str">
        <f t="shared" si="44"/>
        <v/>
      </c>
      <c r="BA71" s="415" t="str">
        <f t="shared" si="22"/>
        <v/>
      </c>
      <c r="BB71" s="416" t="str">
        <f t="shared" si="45"/>
        <v/>
      </c>
      <c r="BC71" s="249" t="str">
        <f t="shared" si="23"/>
        <v/>
      </c>
      <c r="BD71" s="427"/>
      <c r="BE71" s="249">
        <v>60</v>
      </c>
      <c r="BF71" s="414" t="str">
        <f t="shared" si="46"/>
        <v/>
      </c>
      <c r="BG71" s="415" t="str">
        <f t="shared" si="24"/>
        <v/>
      </c>
      <c r="BH71" s="416" t="str">
        <f t="shared" si="47"/>
        <v/>
      </c>
      <c r="BI71" s="249" t="str">
        <f t="shared" si="25"/>
        <v/>
      </c>
      <c r="BJ71" s="427"/>
      <c r="BK71" s="248">
        <v>60</v>
      </c>
      <c r="BL71" s="414" t="str">
        <f t="shared" si="48"/>
        <v/>
      </c>
      <c r="BM71" s="415" t="str">
        <f t="shared" si="26"/>
        <v/>
      </c>
      <c r="BN71" s="416" t="str">
        <f t="shared" si="49"/>
        <v/>
      </c>
      <c r="BO71" s="249" t="str">
        <f t="shared" si="27"/>
        <v/>
      </c>
      <c r="BP71" s="427"/>
      <c r="BQ71" s="248">
        <v>60</v>
      </c>
      <c r="BR71" s="414" t="str">
        <f t="shared" si="50"/>
        <v/>
      </c>
      <c r="BS71" s="415" t="str">
        <f t="shared" si="28"/>
        <v/>
      </c>
      <c r="BT71" s="416" t="str">
        <f t="shared" si="51"/>
        <v/>
      </c>
      <c r="BU71" s="249" t="str">
        <f t="shared" si="29"/>
        <v/>
      </c>
      <c r="BV71" s="427"/>
      <c r="BW71" s="248">
        <v>60</v>
      </c>
      <c r="BX71" s="414" t="str">
        <f t="shared" si="52"/>
        <v/>
      </c>
      <c r="BY71" s="415" t="str">
        <f t="shared" si="30"/>
        <v/>
      </c>
      <c r="BZ71" s="416" t="str">
        <f t="shared" si="53"/>
        <v/>
      </c>
      <c r="CA71" s="249" t="str">
        <f t="shared" si="31"/>
        <v/>
      </c>
      <c r="CB71" s="427"/>
      <c r="CC71" s="248">
        <v>60</v>
      </c>
      <c r="CD71" s="414" t="str">
        <f t="shared" si="54"/>
        <v/>
      </c>
      <c r="CE71" s="415" t="str">
        <f t="shared" si="32"/>
        <v/>
      </c>
      <c r="CF71" s="416" t="str">
        <f t="shared" si="55"/>
        <v/>
      </c>
      <c r="CG71" s="249" t="str">
        <f t="shared" si="33"/>
        <v/>
      </c>
      <c r="CH71" s="241"/>
    </row>
    <row r="72" spans="1:86" s="240" customFormat="1" ht="13" x14ac:dyDescent="0.3">
      <c r="A72" s="247">
        <v>61</v>
      </c>
      <c r="B72" s="240" t="str">
        <f>IF('ادخال البيانات'!D78="","",'ادخال البيانات'!D78)</f>
        <v/>
      </c>
      <c r="C72" s="240" t="str">
        <f>IF(A72="","",'النسبة المئوية'!D76)</f>
        <v/>
      </c>
      <c r="D72" s="240" t="str">
        <f>IF(B72="","",'النسبة المئوية'!E76)</f>
        <v/>
      </c>
      <c r="E72" s="240" t="str">
        <f t="shared" si="35"/>
        <v/>
      </c>
      <c r="F72" s="240" t="str">
        <f>IFERROR(RANK(D72,$D$12:$D$113)+COUNTIF($D$12:D72,D72)-1,"")</f>
        <v/>
      </c>
      <c r="G72" s="247">
        <v>61</v>
      </c>
      <c r="H72" s="240" t="str">
        <f>IF('ادخال البيانات'!G78="","",'ادخال البيانات'!G78)</f>
        <v/>
      </c>
      <c r="I72" s="240" t="str">
        <f>'النسبة المئوية'!F76</f>
        <v/>
      </c>
      <c r="J72" s="240" t="str">
        <f>'النسبة المئوية'!G76</f>
        <v/>
      </c>
      <c r="K72" s="240" t="str">
        <f t="shared" si="36"/>
        <v/>
      </c>
      <c r="L72" s="240" t="str">
        <f>IFERROR(RANK(J72,$J$12:$J$113)+COUNTIF($J$12:J72,J72)-1,"")</f>
        <v/>
      </c>
      <c r="M72" s="247">
        <v>61</v>
      </c>
      <c r="N72" s="240" t="str">
        <f>IF('ادخال البيانات'!J78="","",'ادخال البيانات'!J78)</f>
        <v/>
      </c>
      <c r="O72" s="240" t="str">
        <f>'النسبة المئوية'!H76</f>
        <v/>
      </c>
      <c r="P72" s="240" t="str">
        <f>'النسبة المئوية'!I76</f>
        <v/>
      </c>
      <c r="Q72" s="240" t="str">
        <f t="shared" si="37"/>
        <v/>
      </c>
      <c r="R72" s="240" t="str">
        <f>IFERROR(RANK(P72,$P$12:$P$113)+COUNTIF($P$12:P72,P72)-1,"")</f>
        <v/>
      </c>
      <c r="S72" s="247">
        <v>61</v>
      </c>
      <c r="T72" s="240" t="str">
        <f>IF('ادخال البيانات'!M78="","",'ادخال البيانات'!M78)</f>
        <v/>
      </c>
      <c r="U72" s="240" t="str">
        <f>'النسبة المئوية'!J76</f>
        <v/>
      </c>
      <c r="V72" s="240" t="str">
        <f>'النسبة المئوية'!K76</f>
        <v/>
      </c>
      <c r="W72" s="240" t="str">
        <f t="shared" si="38"/>
        <v/>
      </c>
      <c r="X72" s="240" t="str">
        <f>IFERROR(RANK(V72,$V$12:$V$113)+COUNTIF($V$12:V72,V72)-1,"")</f>
        <v/>
      </c>
      <c r="Y72" s="247">
        <v>61</v>
      </c>
      <c r="Z72" s="240" t="str">
        <f>IF('ادخال البيانات'!P78="","",'ادخال البيانات'!P78)</f>
        <v/>
      </c>
      <c r="AA72" s="240" t="str">
        <f>'النسبة المئوية'!L76</f>
        <v/>
      </c>
      <c r="AB72" s="240" t="str">
        <f>'النسبة المئوية'!M76</f>
        <v/>
      </c>
      <c r="AC72" s="240" t="str">
        <f t="shared" si="39"/>
        <v/>
      </c>
      <c r="AD72" s="240" t="str">
        <f>IFERROR(RANK(AB72,$AB$12:$AB$113)+COUNTIF($AB$12:AB72,AB72)-1,"")</f>
        <v/>
      </c>
      <c r="AE72" s="247">
        <v>61</v>
      </c>
      <c r="AF72" s="240" t="str">
        <f>IF('ادخال البيانات'!S78="","",'ادخال البيانات'!S78)</f>
        <v/>
      </c>
      <c r="AG72" s="240" t="str">
        <f>'النسبة المئوية'!N76</f>
        <v/>
      </c>
      <c r="AH72" s="240" t="str">
        <f>'النسبة المئوية'!O76</f>
        <v/>
      </c>
      <c r="AI72" s="240" t="str">
        <f t="shared" si="40"/>
        <v/>
      </c>
      <c r="AJ72" s="240" t="str">
        <f>IFERROR(RANK(AH72,$AH$12:$AH$113)+COUNTIF($AH$12:AH72,AH72)-1,"")</f>
        <v/>
      </c>
      <c r="AK72" s="247">
        <v>61</v>
      </c>
      <c r="AL72" s="240" t="str">
        <f>IF('ادخال البيانات'!V78="","",'ادخال البيانات'!V78)</f>
        <v/>
      </c>
      <c r="AM72" s="240" t="str">
        <f>'النسبة المئوية'!P76</f>
        <v/>
      </c>
      <c r="AN72" s="240" t="str">
        <f>'النسبة المئوية'!Q76</f>
        <v/>
      </c>
      <c r="AO72" s="240" t="str">
        <f t="shared" si="41"/>
        <v/>
      </c>
      <c r="AP72" s="240" t="str">
        <f>IFERROR(RANK(AN72,$AN$12:$AN$113)+COUNTIF($AN$12:AN72,AN72)-1,"")</f>
        <v/>
      </c>
      <c r="AQ72" s="241"/>
      <c r="AR72" s="241"/>
      <c r="AS72" s="248">
        <v>61</v>
      </c>
      <c r="AT72" s="414" t="str">
        <f t="shared" si="42"/>
        <v/>
      </c>
      <c r="AU72" s="415" t="str">
        <f t="shared" si="20"/>
        <v/>
      </c>
      <c r="AV72" s="416" t="str">
        <f t="shared" si="43"/>
        <v/>
      </c>
      <c r="AW72" s="249" t="str">
        <f t="shared" si="21"/>
        <v/>
      </c>
      <c r="AX72" s="427"/>
      <c r="AY72" s="248">
        <v>61</v>
      </c>
      <c r="AZ72" s="414" t="str">
        <f t="shared" si="44"/>
        <v/>
      </c>
      <c r="BA72" s="415" t="str">
        <f t="shared" si="22"/>
        <v/>
      </c>
      <c r="BB72" s="416" t="str">
        <f t="shared" si="45"/>
        <v/>
      </c>
      <c r="BC72" s="249" t="str">
        <f t="shared" si="23"/>
        <v/>
      </c>
      <c r="BD72" s="427"/>
      <c r="BE72" s="249">
        <v>61</v>
      </c>
      <c r="BF72" s="414" t="str">
        <f t="shared" si="46"/>
        <v/>
      </c>
      <c r="BG72" s="415" t="str">
        <f t="shared" si="24"/>
        <v/>
      </c>
      <c r="BH72" s="416" t="str">
        <f t="shared" si="47"/>
        <v/>
      </c>
      <c r="BI72" s="249" t="str">
        <f t="shared" si="25"/>
        <v/>
      </c>
      <c r="BJ72" s="427"/>
      <c r="BK72" s="248">
        <v>61</v>
      </c>
      <c r="BL72" s="414" t="str">
        <f t="shared" si="48"/>
        <v/>
      </c>
      <c r="BM72" s="415" t="str">
        <f t="shared" si="26"/>
        <v/>
      </c>
      <c r="BN72" s="416" t="str">
        <f t="shared" si="49"/>
        <v/>
      </c>
      <c r="BO72" s="249" t="str">
        <f t="shared" si="27"/>
        <v/>
      </c>
      <c r="BP72" s="427"/>
      <c r="BQ72" s="248">
        <v>61</v>
      </c>
      <c r="BR72" s="414" t="str">
        <f t="shared" si="50"/>
        <v/>
      </c>
      <c r="BS72" s="415" t="str">
        <f t="shared" si="28"/>
        <v/>
      </c>
      <c r="BT72" s="416" t="str">
        <f t="shared" si="51"/>
        <v/>
      </c>
      <c r="BU72" s="249" t="str">
        <f t="shared" si="29"/>
        <v/>
      </c>
      <c r="BV72" s="427"/>
      <c r="BW72" s="248">
        <v>61</v>
      </c>
      <c r="BX72" s="414" t="str">
        <f t="shared" si="52"/>
        <v/>
      </c>
      <c r="BY72" s="415" t="str">
        <f t="shared" si="30"/>
        <v/>
      </c>
      <c r="BZ72" s="416" t="str">
        <f t="shared" si="53"/>
        <v/>
      </c>
      <c r="CA72" s="249" t="str">
        <f t="shared" si="31"/>
        <v/>
      </c>
      <c r="CB72" s="427"/>
      <c r="CC72" s="248">
        <v>61</v>
      </c>
      <c r="CD72" s="414" t="str">
        <f t="shared" si="54"/>
        <v/>
      </c>
      <c r="CE72" s="415" t="str">
        <f t="shared" si="32"/>
        <v/>
      </c>
      <c r="CF72" s="416" t="str">
        <f t="shared" si="55"/>
        <v/>
      </c>
      <c r="CG72" s="249" t="str">
        <f t="shared" si="33"/>
        <v/>
      </c>
      <c r="CH72" s="241"/>
    </row>
    <row r="73" spans="1:86" s="240" customFormat="1" ht="13" x14ac:dyDescent="0.3">
      <c r="A73" s="247">
        <v>62</v>
      </c>
      <c r="B73" s="240" t="str">
        <f>IF('ادخال البيانات'!D79="","",'ادخال البيانات'!D79)</f>
        <v/>
      </c>
      <c r="C73" s="240" t="str">
        <f>IF(A73="","",'النسبة المئوية'!D77)</f>
        <v/>
      </c>
      <c r="D73" s="240" t="str">
        <f>IF(B73="","",'النسبة المئوية'!E77)</f>
        <v/>
      </c>
      <c r="E73" s="240" t="str">
        <f t="shared" si="35"/>
        <v/>
      </c>
      <c r="F73" s="240" t="str">
        <f>IFERROR(RANK(D73,$D$12:$D$113)+COUNTIF($D$12:D73,D73)-1,"")</f>
        <v/>
      </c>
      <c r="G73" s="247">
        <v>62</v>
      </c>
      <c r="H73" s="240" t="str">
        <f>IF('ادخال البيانات'!G79="","",'ادخال البيانات'!G79)</f>
        <v/>
      </c>
      <c r="I73" s="240" t="str">
        <f>'النسبة المئوية'!F77</f>
        <v/>
      </c>
      <c r="J73" s="240" t="str">
        <f>'النسبة المئوية'!G77</f>
        <v/>
      </c>
      <c r="K73" s="240" t="str">
        <f t="shared" si="36"/>
        <v/>
      </c>
      <c r="L73" s="240" t="str">
        <f>IFERROR(RANK(J73,$J$12:$J$113)+COUNTIF($J$12:J73,J73)-1,"")</f>
        <v/>
      </c>
      <c r="M73" s="247">
        <v>62</v>
      </c>
      <c r="N73" s="240" t="str">
        <f>IF('ادخال البيانات'!J79="","",'ادخال البيانات'!J79)</f>
        <v/>
      </c>
      <c r="O73" s="240" t="str">
        <f>'النسبة المئوية'!H77</f>
        <v/>
      </c>
      <c r="P73" s="240" t="str">
        <f>'النسبة المئوية'!I77</f>
        <v/>
      </c>
      <c r="Q73" s="240" t="str">
        <f t="shared" si="37"/>
        <v/>
      </c>
      <c r="R73" s="240" t="str">
        <f>IFERROR(RANK(P73,$P$12:$P$113)+COUNTIF($P$12:P73,P73)-1,"")</f>
        <v/>
      </c>
      <c r="S73" s="247">
        <v>62</v>
      </c>
      <c r="T73" s="240" t="str">
        <f>IF('ادخال البيانات'!M79="","",'ادخال البيانات'!M79)</f>
        <v/>
      </c>
      <c r="U73" s="240" t="str">
        <f>'النسبة المئوية'!J77</f>
        <v/>
      </c>
      <c r="V73" s="240" t="str">
        <f>'النسبة المئوية'!K77</f>
        <v/>
      </c>
      <c r="W73" s="240" t="str">
        <f t="shared" si="38"/>
        <v/>
      </c>
      <c r="X73" s="240" t="str">
        <f>IFERROR(RANK(V73,$V$12:$V$113)+COUNTIF($V$12:V73,V73)-1,"")</f>
        <v/>
      </c>
      <c r="Y73" s="247">
        <v>62</v>
      </c>
      <c r="Z73" s="240" t="str">
        <f>IF('ادخال البيانات'!P79="","",'ادخال البيانات'!P79)</f>
        <v/>
      </c>
      <c r="AA73" s="240" t="str">
        <f>'النسبة المئوية'!L77</f>
        <v/>
      </c>
      <c r="AB73" s="240" t="str">
        <f>'النسبة المئوية'!M77</f>
        <v/>
      </c>
      <c r="AC73" s="240" t="str">
        <f t="shared" si="39"/>
        <v/>
      </c>
      <c r="AD73" s="240" t="str">
        <f>IFERROR(RANK(AB73,$AB$12:$AB$113)+COUNTIF($AB$12:AB73,AB73)-1,"")</f>
        <v/>
      </c>
      <c r="AE73" s="247">
        <v>62</v>
      </c>
      <c r="AF73" s="240" t="str">
        <f>IF('ادخال البيانات'!S79="","",'ادخال البيانات'!S79)</f>
        <v/>
      </c>
      <c r="AG73" s="240" t="str">
        <f>'النسبة المئوية'!N77</f>
        <v/>
      </c>
      <c r="AH73" s="240" t="str">
        <f>'النسبة المئوية'!O77</f>
        <v/>
      </c>
      <c r="AI73" s="240" t="str">
        <f t="shared" si="40"/>
        <v/>
      </c>
      <c r="AJ73" s="240" t="str">
        <f>IFERROR(RANK(AH73,$AH$12:$AH$113)+COUNTIF($AH$12:AH73,AH73)-1,"")</f>
        <v/>
      </c>
      <c r="AK73" s="247">
        <v>62</v>
      </c>
      <c r="AL73" s="240" t="str">
        <f>IF('ادخال البيانات'!V79="","",'ادخال البيانات'!V79)</f>
        <v/>
      </c>
      <c r="AM73" s="240" t="str">
        <f>'النسبة المئوية'!P77</f>
        <v/>
      </c>
      <c r="AN73" s="240" t="str">
        <f>'النسبة المئوية'!Q77</f>
        <v/>
      </c>
      <c r="AO73" s="240" t="str">
        <f t="shared" si="41"/>
        <v/>
      </c>
      <c r="AP73" s="240" t="str">
        <f>IFERROR(RANK(AN73,$AN$12:$AN$113)+COUNTIF($AN$12:AN73,AN73)-1,"")</f>
        <v/>
      </c>
      <c r="AQ73" s="241"/>
      <c r="AR73" s="241"/>
      <c r="AS73" s="248">
        <v>62</v>
      </c>
      <c r="AT73" s="414" t="str">
        <f t="shared" si="42"/>
        <v/>
      </c>
      <c r="AU73" s="415" t="str">
        <f t="shared" si="20"/>
        <v/>
      </c>
      <c r="AV73" s="416" t="str">
        <f t="shared" si="43"/>
        <v/>
      </c>
      <c r="AW73" s="249" t="str">
        <f t="shared" si="21"/>
        <v/>
      </c>
      <c r="AX73" s="427"/>
      <c r="AY73" s="248">
        <v>62</v>
      </c>
      <c r="AZ73" s="414" t="str">
        <f t="shared" si="44"/>
        <v/>
      </c>
      <c r="BA73" s="415" t="str">
        <f t="shared" si="22"/>
        <v/>
      </c>
      <c r="BB73" s="416" t="str">
        <f t="shared" si="45"/>
        <v/>
      </c>
      <c r="BC73" s="249" t="str">
        <f t="shared" si="23"/>
        <v/>
      </c>
      <c r="BD73" s="427"/>
      <c r="BE73" s="249">
        <v>62</v>
      </c>
      <c r="BF73" s="414" t="str">
        <f t="shared" si="46"/>
        <v/>
      </c>
      <c r="BG73" s="415" t="str">
        <f t="shared" si="24"/>
        <v/>
      </c>
      <c r="BH73" s="416" t="str">
        <f t="shared" si="47"/>
        <v/>
      </c>
      <c r="BI73" s="249" t="str">
        <f t="shared" si="25"/>
        <v/>
      </c>
      <c r="BJ73" s="427"/>
      <c r="BK73" s="248">
        <v>62</v>
      </c>
      <c r="BL73" s="414" t="str">
        <f t="shared" si="48"/>
        <v/>
      </c>
      <c r="BM73" s="415" t="str">
        <f t="shared" si="26"/>
        <v/>
      </c>
      <c r="BN73" s="416" t="str">
        <f t="shared" si="49"/>
        <v/>
      </c>
      <c r="BO73" s="249" t="str">
        <f t="shared" si="27"/>
        <v/>
      </c>
      <c r="BP73" s="427"/>
      <c r="BQ73" s="248">
        <v>62</v>
      </c>
      <c r="BR73" s="414" t="str">
        <f t="shared" si="50"/>
        <v/>
      </c>
      <c r="BS73" s="415" t="str">
        <f t="shared" si="28"/>
        <v/>
      </c>
      <c r="BT73" s="416" t="str">
        <f t="shared" si="51"/>
        <v/>
      </c>
      <c r="BU73" s="249" t="str">
        <f t="shared" si="29"/>
        <v/>
      </c>
      <c r="BV73" s="427"/>
      <c r="BW73" s="248">
        <v>62</v>
      </c>
      <c r="BX73" s="414" t="str">
        <f t="shared" si="52"/>
        <v/>
      </c>
      <c r="BY73" s="415" t="str">
        <f t="shared" si="30"/>
        <v/>
      </c>
      <c r="BZ73" s="416" t="str">
        <f t="shared" si="53"/>
        <v/>
      </c>
      <c r="CA73" s="249" t="str">
        <f t="shared" si="31"/>
        <v/>
      </c>
      <c r="CB73" s="427"/>
      <c r="CC73" s="248">
        <v>62</v>
      </c>
      <c r="CD73" s="414" t="str">
        <f t="shared" si="54"/>
        <v/>
      </c>
      <c r="CE73" s="415" t="str">
        <f t="shared" si="32"/>
        <v/>
      </c>
      <c r="CF73" s="416" t="str">
        <f t="shared" si="55"/>
        <v/>
      </c>
      <c r="CG73" s="249" t="str">
        <f t="shared" si="33"/>
        <v/>
      </c>
      <c r="CH73" s="241"/>
    </row>
    <row r="74" spans="1:86" s="240" customFormat="1" ht="13" x14ac:dyDescent="0.3">
      <c r="A74" s="247">
        <v>63</v>
      </c>
      <c r="B74" s="240" t="str">
        <f>IF('ادخال البيانات'!D80="","",'ادخال البيانات'!D80)</f>
        <v/>
      </c>
      <c r="C74" s="240" t="str">
        <f>IF(A74="","",'النسبة المئوية'!D78)</f>
        <v/>
      </c>
      <c r="D74" s="240" t="str">
        <f>IF(B74="","",'النسبة المئوية'!E78)</f>
        <v/>
      </c>
      <c r="E74" s="240" t="str">
        <f t="shared" si="35"/>
        <v/>
      </c>
      <c r="F74" s="240" t="str">
        <f>IFERROR(RANK(D74,$D$12:$D$113)+COUNTIF($D$12:D74,D74)-1,"")</f>
        <v/>
      </c>
      <c r="G74" s="247">
        <v>63</v>
      </c>
      <c r="H74" s="240" t="str">
        <f>IF('ادخال البيانات'!G80="","",'ادخال البيانات'!G80)</f>
        <v/>
      </c>
      <c r="I74" s="240" t="str">
        <f>'النسبة المئوية'!F78</f>
        <v/>
      </c>
      <c r="J74" s="240" t="str">
        <f>'النسبة المئوية'!G78</f>
        <v/>
      </c>
      <c r="K74" s="240" t="str">
        <f t="shared" si="36"/>
        <v/>
      </c>
      <c r="L74" s="240" t="str">
        <f>IFERROR(RANK(J74,$J$12:$J$113)+COUNTIF($J$12:J74,J74)-1,"")</f>
        <v/>
      </c>
      <c r="M74" s="247">
        <v>63</v>
      </c>
      <c r="N74" s="240" t="str">
        <f>IF('ادخال البيانات'!J80="","",'ادخال البيانات'!J80)</f>
        <v/>
      </c>
      <c r="O74" s="240" t="str">
        <f>'النسبة المئوية'!H78</f>
        <v/>
      </c>
      <c r="P74" s="240" t="str">
        <f>'النسبة المئوية'!I78</f>
        <v/>
      </c>
      <c r="Q74" s="240" t="str">
        <f t="shared" si="37"/>
        <v/>
      </c>
      <c r="R74" s="240" t="str">
        <f>IFERROR(RANK(P74,$P$12:$P$113)+COUNTIF($P$12:P74,P74)-1,"")</f>
        <v/>
      </c>
      <c r="S74" s="247">
        <v>63</v>
      </c>
      <c r="T74" s="240" t="str">
        <f>IF('ادخال البيانات'!M80="","",'ادخال البيانات'!M80)</f>
        <v/>
      </c>
      <c r="U74" s="240" t="str">
        <f>'النسبة المئوية'!J78</f>
        <v/>
      </c>
      <c r="V74" s="240" t="str">
        <f>'النسبة المئوية'!K78</f>
        <v/>
      </c>
      <c r="W74" s="240" t="str">
        <f t="shared" si="38"/>
        <v/>
      </c>
      <c r="X74" s="240" t="str">
        <f>IFERROR(RANK(V74,$V$12:$V$113)+COUNTIF($V$12:V74,V74)-1,"")</f>
        <v/>
      </c>
      <c r="Y74" s="247">
        <v>63</v>
      </c>
      <c r="Z74" s="240" t="str">
        <f>IF('ادخال البيانات'!P80="","",'ادخال البيانات'!P80)</f>
        <v/>
      </c>
      <c r="AA74" s="240" t="str">
        <f>'النسبة المئوية'!L78</f>
        <v/>
      </c>
      <c r="AB74" s="240" t="str">
        <f>'النسبة المئوية'!M78</f>
        <v/>
      </c>
      <c r="AC74" s="240" t="str">
        <f t="shared" si="39"/>
        <v/>
      </c>
      <c r="AD74" s="240" t="str">
        <f>IFERROR(RANK(AB74,$AB$12:$AB$113)+COUNTIF($AB$12:AB74,AB74)-1,"")</f>
        <v/>
      </c>
      <c r="AE74" s="247">
        <v>63</v>
      </c>
      <c r="AF74" s="240" t="str">
        <f>IF('ادخال البيانات'!S80="","",'ادخال البيانات'!S80)</f>
        <v/>
      </c>
      <c r="AG74" s="240" t="str">
        <f>'النسبة المئوية'!N78</f>
        <v/>
      </c>
      <c r="AH74" s="240" t="str">
        <f>'النسبة المئوية'!O78</f>
        <v/>
      </c>
      <c r="AI74" s="240" t="str">
        <f t="shared" si="40"/>
        <v/>
      </c>
      <c r="AJ74" s="240" t="str">
        <f>IFERROR(RANK(AH74,$AH$12:$AH$113)+COUNTIF($AH$12:AH74,AH74)-1,"")</f>
        <v/>
      </c>
      <c r="AK74" s="247">
        <v>63</v>
      </c>
      <c r="AL74" s="240" t="str">
        <f>IF('ادخال البيانات'!V80="","",'ادخال البيانات'!V80)</f>
        <v/>
      </c>
      <c r="AM74" s="240" t="str">
        <f>'النسبة المئوية'!P78</f>
        <v/>
      </c>
      <c r="AN74" s="240" t="str">
        <f>'النسبة المئوية'!Q78</f>
        <v/>
      </c>
      <c r="AO74" s="240" t="str">
        <f t="shared" si="41"/>
        <v/>
      </c>
      <c r="AP74" s="240" t="str">
        <f>IFERROR(RANK(AN74,$AN$12:$AN$113)+COUNTIF($AN$12:AN74,AN74)-1,"")</f>
        <v/>
      </c>
      <c r="AQ74" s="241"/>
      <c r="AR74" s="241"/>
      <c r="AS74" s="248">
        <v>63</v>
      </c>
      <c r="AT74" s="414" t="str">
        <f t="shared" si="42"/>
        <v/>
      </c>
      <c r="AU74" s="415" t="str">
        <f t="shared" si="20"/>
        <v/>
      </c>
      <c r="AV74" s="416" t="str">
        <f t="shared" si="43"/>
        <v/>
      </c>
      <c r="AW74" s="249" t="str">
        <f t="shared" si="21"/>
        <v/>
      </c>
      <c r="AX74" s="427"/>
      <c r="AY74" s="248">
        <v>63</v>
      </c>
      <c r="AZ74" s="414" t="str">
        <f t="shared" si="44"/>
        <v/>
      </c>
      <c r="BA74" s="415" t="str">
        <f t="shared" si="22"/>
        <v/>
      </c>
      <c r="BB74" s="416" t="str">
        <f t="shared" si="45"/>
        <v/>
      </c>
      <c r="BC74" s="249" t="str">
        <f t="shared" si="23"/>
        <v/>
      </c>
      <c r="BD74" s="427"/>
      <c r="BE74" s="249">
        <v>63</v>
      </c>
      <c r="BF74" s="414" t="str">
        <f t="shared" si="46"/>
        <v/>
      </c>
      <c r="BG74" s="415" t="str">
        <f t="shared" si="24"/>
        <v/>
      </c>
      <c r="BH74" s="416" t="str">
        <f t="shared" si="47"/>
        <v/>
      </c>
      <c r="BI74" s="249" t="str">
        <f t="shared" si="25"/>
        <v/>
      </c>
      <c r="BJ74" s="427"/>
      <c r="BK74" s="248">
        <v>63</v>
      </c>
      <c r="BL74" s="414" t="str">
        <f t="shared" si="48"/>
        <v/>
      </c>
      <c r="BM74" s="415" t="str">
        <f t="shared" si="26"/>
        <v/>
      </c>
      <c r="BN74" s="416" t="str">
        <f t="shared" si="49"/>
        <v/>
      </c>
      <c r="BO74" s="249" t="str">
        <f t="shared" si="27"/>
        <v/>
      </c>
      <c r="BP74" s="427"/>
      <c r="BQ74" s="248">
        <v>63</v>
      </c>
      <c r="BR74" s="414" t="str">
        <f t="shared" si="50"/>
        <v/>
      </c>
      <c r="BS74" s="415" t="str">
        <f t="shared" si="28"/>
        <v/>
      </c>
      <c r="BT74" s="416" t="str">
        <f t="shared" si="51"/>
        <v/>
      </c>
      <c r="BU74" s="249" t="str">
        <f t="shared" si="29"/>
        <v/>
      </c>
      <c r="BV74" s="427"/>
      <c r="BW74" s="248">
        <v>63</v>
      </c>
      <c r="BX74" s="414" t="str">
        <f t="shared" si="52"/>
        <v/>
      </c>
      <c r="BY74" s="415" t="str">
        <f t="shared" si="30"/>
        <v/>
      </c>
      <c r="BZ74" s="416" t="str">
        <f t="shared" si="53"/>
        <v/>
      </c>
      <c r="CA74" s="249" t="str">
        <f t="shared" si="31"/>
        <v/>
      </c>
      <c r="CB74" s="427"/>
      <c r="CC74" s="248">
        <v>63</v>
      </c>
      <c r="CD74" s="414" t="str">
        <f t="shared" si="54"/>
        <v/>
      </c>
      <c r="CE74" s="415" t="str">
        <f t="shared" si="32"/>
        <v/>
      </c>
      <c r="CF74" s="416" t="str">
        <f t="shared" si="55"/>
        <v/>
      </c>
      <c r="CG74" s="249" t="str">
        <f t="shared" si="33"/>
        <v/>
      </c>
      <c r="CH74" s="241"/>
    </row>
    <row r="75" spans="1:86" s="240" customFormat="1" ht="13" x14ac:dyDescent="0.3">
      <c r="A75" s="247">
        <v>64</v>
      </c>
      <c r="B75" s="240" t="str">
        <f>IF('ادخال البيانات'!D81="","",'ادخال البيانات'!D81)</f>
        <v/>
      </c>
      <c r="C75" s="240" t="str">
        <f>IF(A75="","",'النسبة المئوية'!D79)</f>
        <v/>
      </c>
      <c r="D75" s="240" t="str">
        <f>IF(B75="","",'النسبة المئوية'!E79)</f>
        <v/>
      </c>
      <c r="E75" s="240" t="str">
        <f t="shared" si="35"/>
        <v/>
      </c>
      <c r="F75" s="240" t="str">
        <f>IFERROR(RANK(D75,$D$12:$D$113)+COUNTIF($D$12:D75,D75)-1,"")</f>
        <v/>
      </c>
      <c r="G75" s="247">
        <v>64</v>
      </c>
      <c r="H75" s="240" t="str">
        <f>IF('ادخال البيانات'!G81="","",'ادخال البيانات'!G81)</f>
        <v/>
      </c>
      <c r="I75" s="240" t="str">
        <f>'النسبة المئوية'!F79</f>
        <v/>
      </c>
      <c r="J75" s="240" t="str">
        <f>'النسبة المئوية'!G79</f>
        <v/>
      </c>
      <c r="K75" s="240" t="str">
        <f t="shared" si="36"/>
        <v/>
      </c>
      <c r="L75" s="240" t="str">
        <f>IFERROR(RANK(J75,$J$12:$J$113)+COUNTIF($J$12:J75,J75)-1,"")</f>
        <v/>
      </c>
      <c r="M75" s="247">
        <v>64</v>
      </c>
      <c r="N75" s="240" t="str">
        <f>IF('ادخال البيانات'!J81="","",'ادخال البيانات'!J81)</f>
        <v/>
      </c>
      <c r="O75" s="240" t="str">
        <f>'النسبة المئوية'!H79</f>
        <v/>
      </c>
      <c r="P75" s="240" t="str">
        <f>'النسبة المئوية'!I79</f>
        <v/>
      </c>
      <c r="Q75" s="240" t="str">
        <f t="shared" si="37"/>
        <v/>
      </c>
      <c r="R75" s="240" t="str">
        <f>IFERROR(RANK(P75,$P$12:$P$113)+COUNTIF($P$12:P75,P75)-1,"")</f>
        <v/>
      </c>
      <c r="S75" s="247">
        <v>64</v>
      </c>
      <c r="T75" s="240" t="str">
        <f>IF('ادخال البيانات'!M81="","",'ادخال البيانات'!M81)</f>
        <v/>
      </c>
      <c r="U75" s="240" t="str">
        <f>'النسبة المئوية'!J79</f>
        <v/>
      </c>
      <c r="V75" s="240" t="str">
        <f>'النسبة المئوية'!K79</f>
        <v/>
      </c>
      <c r="W75" s="240" t="str">
        <f t="shared" si="38"/>
        <v/>
      </c>
      <c r="X75" s="240" t="str">
        <f>IFERROR(RANK(V75,$V$12:$V$113)+COUNTIF($V$12:V75,V75)-1,"")</f>
        <v/>
      </c>
      <c r="Y75" s="247">
        <v>64</v>
      </c>
      <c r="Z75" s="240" t="str">
        <f>IF('ادخال البيانات'!P81="","",'ادخال البيانات'!P81)</f>
        <v/>
      </c>
      <c r="AA75" s="240" t="str">
        <f>'النسبة المئوية'!L79</f>
        <v/>
      </c>
      <c r="AB75" s="240" t="str">
        <f>'النسبة المئوية'!M79</f>
        <v/>
      </c>
      <c r="AC75" s="240" t="str">
        <f t="shared" si="39"/>
        <v/>
      </c>
      <c r="AD75" s="240" t="str">
        <f>IFERROR(RANK(AB75,$AB$12:$AB$113)+COUNTIF($AB$12:AB75,AB75)-1,"")</f>
        <v/>
      </c>
      <c r="AE75" s="247">
        <v>64</v>
      </c>
      <c r="AF75" s="240" t="str">
        <f>IF('ادخال البيانات'!S81="","",'ادخال البيانات'!S81)</f>
        <v/>
      </c>
      <c r="AG75" s="240" t="str">
        <f>'النسبة المئوية'!N79</f>
        <v/>
      </c>
      <c r="AH75" s="240" t="str">
        <f>'النسبة المئوية'!O79</f>
        <v/>
      </c>
      <c r="AI75" s="240" t="str">
        <f t="shared" si="40"/>
        <v/>
      </c>
      <c r="AJ75" s="240" t="str">
        <f>IFERROR(RANK(AH75,$AH$12:$AH$113)+COUNTIF($AH$12:AH75,AH75)-1,"")</f>
        <v/>
      </c>
      <c r="AK75" s="247">
        <v>64</v>
      </c>
      <c r="AL75" s="240" t="str">
        <f>IF('ادخال البيانات'!V81="","",'ادخال البيانات'!V81)</f>
        <v/>
      </c>
      <c r="AM75" s="240" t="str">
        <f>'النسبة المئوية'!P79</f>
        <v/>
      </c>
      <c r="AN75" s="240" t="str">
        <f>'النسبة المئوية'!Q79</f>
        <v/>
      </c>
      <c r="AO75" s="240" t="str">
        <f t="shared" si="41"/>
        <v/>
      </c>
      <c r="AP75" s="240" t="str">
        <f>IFERROR(RANK(AN75,$AN$12:$AN$113)+COUNTIF($AN$12:AN75,AN75)-1,"")</f>
        <v/>
      </c>
      <c r="AQ75" s="241"/>
      <c r="AR75" s="241"/>
      <c r="AS75" s="248">
        <v>64</v>
      </c>
      <c r="AT75" s="414" t="str">
        <f t="shared" si="42"/>
        <v/>
      </c>
      <c r="AU75" s="415" t="str">
        <f t="shared" si="20"/>
        <v/>
      </c>
      <c r="AV75" s="416" t="str">
        <f t="shared" si="43"/>
        <v/>
      </c>
      <c r="AW75" s="249" t="str">
        <f t="shared" si="21"/>
        <v/>
      </c>
      <c r="AX75" s="427"/>
      <c r="AY75" s="248">
        <v>64</v>
      </c>
      <c r="AZ75" s="414" t="str">
        <f t="shared" si="44"/>
        <v/>
      </c>
      <c r="BA75" s="415" t="str">
        <f t="shared" si="22"/>
        <v/>
      </c>
      <c r="BB75" s="416" t="str">
        <f t="shared" si="45"/>
        <v/>
      </c>
      <c r="BC75" s="249" t="str">
        <f t="shared" si="23"/>
        <v/>
      </c>
      <c r="BD75" s="427"/>
      <c r="BE75" s="249">
        <v>64</v>
      </c>
      <c r="BF75" s="414" t="str">
        <f t="shared" si="46"/>
        <v/>
      </c>
      <c r="BG75" s="415" t="str">
        <f t="shared" si="24"/>
        <v/>
      </c>
      <c r="BH75" s="416" t="str">
        <f t="shared" si="47"/>
        <v/>
      </c>
      <c r="BI75" s="249" t="str">
        <f t="shared" si="25"/>
        <v/>
      </c>
      <c r="BJ75" s="427"/>
      <c r="BK75" s="248">
        <v>64</v>
      </c>
      <c r="BL75" s="414" t="str">
        <f t="shared" si="48"/>
        <v/>
      </c>
      <c r="BM75" s="415" t="str">
        <f t="shared" si="26"/>
        <v/>
      </c>
      <c r="BN75" s="416" t="str">
        <f t="shared" si="49"/>
        <v/>
      </c>
      <c r="BO75" s="249" t="str">
        <f t="shared" si="27"/>
        <v/>
      </c>
      <c r="BP75" s="427"/>
      <c r="BQ75" s="248">
        <v>64</v>
      </c>
      <c r="BR75" s="414" t="str">
        <f t="shared" si="50"/>
        <v/>
      </c>
      <c r="BS75" s="415" t="str">
        <f t="shared" si="28"/>
        <v/>
      </c>
      <c r="BT75" s="416" t="str">
        <f t="shared" si="51"/>
        <v/>
      </c>
      <c r="BU75" s="249" t="str">
        <f t="shared" si="29"/>
        <v/>
      </c>
      <c r="BV75" s="427"/>
      <c r="BW75" s="248">
        <v>64</v>
      </c>
      <c r="BX75" s="414" t="str">
        <f t="shared" si="52"/>
        <v/>
      </c>
      <c r="BY75" s="415" t="str">
        <f t="shared" si="30"/>
        <v/>
      </c>
      <c r="BZ75" s="416" t="str">
        <f t="shared" si="53"/>
        <v/>
      </c>
      <c r="CA75" s="249" t="str">
        <f t="shared" si="31"/>
        <v/>
      </c>
      <c r="CB75" s="427"/>
      <c r="CC75" s="248">
        <v>64</v>
      </c>
      <c r="CD75" s="414" t="str">
        <f t="shared" si="54"/>
        <v/>
      </c>
      <c r="CE75" s="415" t="str">
        <f t="shared" si="32"/>
        <v/>
      </c>
      <c r="CF75" s="416" t="str">
        <f t="shared" si="55"/>
        <v/>
      </c>
      <c r="CG75" s="249" t="str">
        <f t="shared" si="33"/>
        <v/>
      </c>
      <c r="CH75" s="241"/>
    </row>
    <row r="76" spans="1:86" s="240" customFormat="1" ht="13" x14ac:dyDescent="0.3">
      <c r="A76" s="247">
        <v>65</v>
      </c>
      <c r="B76" s="240" t="str">
        <f>IF('ادخال البيانات'!D82="","",'ادخال البيانات'!D82)</f>
        <v/>
      </c>
      <c r="C76" s="240" t="str">
        <f>IF(A76="","",'النسبة المئوية'!D80)</f>
        <v/>
      </c>
      <c r="D76" s="240" t="str">
        <f>IF(B76="","",'النسبة المئوية'!E80)</f>
        <v/>
      </c>
      <c r="E76" s="240" t="str">
        <f t="shared" si="35"/>
        <v/>
      </c>
      <c r="F76" s="240" t="str">
        <f>IFERROR(RANK(D76,$D$12:$D$113)+COUNTIF($D$12:D76,D76)-1,"")</f>
        <v/>
      </c>
      <c r="G76" s="247">
        <v>65</v>
      </c>
      <c r="H76" s="240" t="str">
        <f>IF('ادخال البيانات'!G82="","",'ادخال البيانات'!G82)</f>
        <v/>
      </c>
      <c r="I76" s="240" t="str">
        <f>'النسبة المئوية'!F80</f>
        <v/>
      </c>
      <c r="J76" s="240" t="str">
        <f>'النسبة المئوية'!G80</f>
        <v/>
      </c>
      <c r="K76" s="240" t="str">
        <f t="shared" ref="K76:K107" si="56">IF(H76="","",IF(J76&gt;=90%,"ممتاز",IF(J76&gt;=80%,"جيدجدا",IF(J76&gt;=70%,"جيد",IF(J76&gt;=60%,"مقبول",IF(J76&gt;=50%,"ضعيف",IF(J76&lt;50%,"راسب")))))))</f>
        <v/>
      </c>
      <c r="L76" s="240" t="str">
        <f>IFERROR(RANK(J76,$J$12:$J$113)+COUNTIF($J$12:J76,J76)-1,"")</f>
        <v/>
      </c>
      <c r="M76" s="247">
        <v>65</v>
      </c>
      <c r="N76" s="240" t="str">
        <f>IF('ادخال البيانات'!J82="","",'ادخال البيانات'!J82)</f>
        <v/>
      </c>
      <c r="O76" s="240" t="str">
        <f>'النسبة المئوية'!H80</f>
        <v/>
      </c>
      <c r="P76" s="240" t="str">
        <f>'النسبة المئوية'!I80</f>
        <v/>
      </c>
      <c r="Q76" s="240" t="str">
        <f t="shared" ref="Q76:Q107" si="57">IF(N76="","",IF(P76&gt;=90%,"ممتاز",IF(P76&gt;=80%,"جيدجدا",IF(P76&gt;=70%,"جيد",IF(P76&gt;=60%,"مقبول",IF(P76&gt;=50%,"ضعيف",IF(P76&lt;50%,"راسب")))))))</f>
        <v/>
      </c>
      <c r="R76" s="240" t="str">
        <f>IFERROR(RANK(P76,$P$12:$P$113)+COUNTIF($P$12:P76,P76)-1,"")</f>
        <v/>
      </c>
      <c r="S76" s="247">
        <v>65</v>
      </c>
      <c r="T76" s="240" t="str">
        <f>IF('ادخال البيانات'!M82="","",'ادخال البيانات'!M82)</f>
        <v/>
      </c>
      <c r="U76" s="240" t="str">
        <f>'النسبة المئوية'!J80</f>
        <v/>
      </c>
      <c r="V76" s="240" t="str">
        <f>'النسبة المئوية'!K80</f>
        <v/>
      </c>
      <c r="W76" s="240" t="str">
        <f t="shared" ref="W76:W107" si="58">IF(T76="","",IF(V76&gt;=90%,"ممتاز",IF(V76&gt;=80%,"جيدجدا",IF(V76&gt;=70%,"جيد",IF(V76&gt;=60%,"مقبول",IF(V76&gt;=50%,"ضعيف",IF(V76&lt;50%,"راسب")))))))</f>
        <v/>
      </c>
      <c r="X76" s="240" t="str">
        <f>IFERROR(RANK(V76,$V$12:$V$113)+COUNTIF($V$12:V76,V76)-1,"")</f>
        <v/>
      </c>
      <c r="Y76" s="247">
        <v>65</v>
      </c>
      <c r="Z76" s="240" t="str">
        <f>IF('ادخال البيانات'!P82="","",'ادخال البيانات'!P82)</f>
        <v/>
      </c>
      <c r="AA76" s="240" t="str">
        <f>'النسبة المئوية'!L80</f>
        <v/>
      </c>
      <c r="AB76" s="240" t="str">
        <f>'النسبة المئوية'!M80</f>
        <v/>
      </c>
      <c r="AC76" s="240" t="str">
        <f t="shared" ref="AC76:AC107" si="59">IF(Z76="","",IF(AB76&gt;=90%,"ممتاز",IF(AB76&gt;=80%,"جيدجدا",IF(AB76&gt;=70%,"جيد",IF(AB76&gt;=60%,"مقبول",IF(AB76&gt;=50%,"ضعيف",IF(AB76&lt;50%,"راسب")))))))</f>
        <v/>
      </c>
      <c r="AD76" s="240" t="str">
        <f>IFERROR(RANK(AB76,$AB$12:$AB$113)+COUNTIF($AB$12:AB76,AB76)-1,"")</f>
        <v/>
      </c>
      <c r="AE76" s="247">
        <v>65</v>
      </c>
      <c r="AF76" s="240" t="str">
        <f>IF('ادخال البيانات'!S82="","",'ادخال البيانات'!S82)</f>
        <v/>
      </c>
      <c r="AG76" s="240" t="str">
        <f>'النسبة المئوية'!N80</f>
        <v/>
      </c>
      <c r="AH76" s="240" t="str">
        <f>'النسبة المئوية'!O80</f>
        <v/>
      </c>
      <c r="AI76" s="240" t="str">
        <f t="shared" ref="AI76:AI107" si="60">IF(AF76="","",IF(AH76&gt;=90%,"ممتاز",IF(AH76&gt;=80%,"جيدجدا",IF(AH76&gt;=70%,"جيد",IF(AH76&gt;=60%,"مقبول",IF(AH76&gt;=50%,"ضعيف",IF(AH76&lt;50%,"راسب")))))))</f>
        <v/>
      </c>
      <c r="AJ76" s="240" t="str">
        <f>IFERROR(RANK(AH76,$AH$12:$AH$113)+COUNTIF($AH$12:AH76,AH76)-1,"")</f>
        <v/>
      </c>
      <c r="AK76" s="247">
        <v>65</v>
      </c>
      <c r="AL76" s="240" t="str">
        <f>IF('ادخال البيانات'!V82="","",'ادخال البيانات'!V82)</f>
        <v/>
      </c>
      <c r="AM76" s="240" t="str">
        <f>'النسبة المئوية'!P80</f>
        <v/>
      </c>
      <c r="AN76" s="240" t="str">
        <f>'النسبة المئوية'!Q80</f>
        <v/>
      </c>
      <c r="AO76" s="240" t="str">
        <f t="shared" ref="AO76:AO85" si="61">IF(AL76="","",IF(AN76&gt;=90%,"ممتاز",IF(AN76&gt;=80%,"جيدجدا",IF(AN76&gt;=70%,"جيد",IF(AN76&gt;=60%,"مقبول",IF(AN76&gt;=50%,"ضعيف",IF(AN76&lt;50%,"راسب")))))))</f>
        <v/>
      </c>
      <c r="AP76" s="240" t="str">
        <f>IFERROR(RANK(AN76,$AN$12:$AN$113)+COUNTIF($AN$12:AN76,AN76)-1,"")</f>
        <v/>
      </c>
      <c r="AQ76" s="241"/>
      <c r="AR76" s="241"/>
      <c r="AS76" s="248">
        <v>65</v>
      </c>
      <c r="AT76" s="414" t="str">
        <f t="shared" ref="AT76:AT107" si="62">IFERROR(INDEX($B$12:$B$113,MATCH(AS76,$F$12:$F$113,0)),"")</f>
        <v/>
      </c>
      <c r="AU76" s="415" t="str">
        <f t="shared" si="20"/>
        <v/>
      </c>
      <c r="AV76" s="416" t="str">
        <f t="shared" ref="AV76:AV107" si="63">IFERROR(INDEX($D$12:$D$113,MATCH(AS76,$F$12:$F$113,0)),"")</f>
        <v/>
      </c>
      <c r="AW76" s="249" t="str">
        <f t="shared" si="21"/>
        <v/>
      </c>
      <c r="AX76" s="427"/>
      <c r="AY76" s="248">
        <v>65</v>
      </c>
      <c r="AZ76" s="414" t="str">
        <f t="shared" ref="AZ76:AZ107" si="64">IFERROR(INDEX($H$12:$H$113,MATCH(AY76,$L$12:$L$113,0)),"")</f>
        <v/>
      </c>
      <c r="BA76" s="415" t="str">
        <f t="shared" si="22"/>
        <v/>
      </c>
      <c r="BB76" s="416" t="str">
        <f t="shared" ref="BB76:BB107" si="65">IFERROR(INDEX($J$12:$J$113,MATCH(AY76,$L$12:$L$113,0)),"")</f>
        <v/>
      </c>
      <c r="BC76" s="249" t="str">
        <f t="shared" si="23"/>
        <v/>
      </c>
      <c r="BD76" s="427"/>
      <c r="BE76" s="249">
        <v>65</v>
      </c>
      <c r="BF76" s="414" t="str">
        <f t="shared" ref="BF76:BF107" si="66">IFERROR(INDEX($N$12:$N$113,MATCH(BE76,$R$12:$R$113,0)),"")</f>
        <v/>
      </c>
      <c r="BG76" s="415" t="str">
        <f t="shared" si="24"/>
        <v/>
      </c>
      <c r="BH76" s="416" t="str">
        <f t="shared" ref="BH76:BH107" si="67">IFERROR(INDEX($P$12:$P$113,MATCH(BE76,$R$12:$R$113,0)),"")</f>
        <v/>
      </c>
      <c r="BI76" s="249" t="str">
        <f t="shared" si="25"/>
        <v/>
      </c>
      <c r="BJ76" s="427"/>
      <c r="BK76" s="248">
        <v>65</v>
      </c>
      <c r="BL76" s="414" t="str">
        <f t="shared" ref="BL76:BL107" si="68">IFERROR(INDEX($T$12:$T$113,MATCH(BK76,$X$12:$X$113,0)),"")</f>
        <v/>
      </c>
      <c r="BM76" s="415" t="str">
        <f t="shared" si="26"/>
        <v/>
      </c>
      <c r="BN76" s="416" t="str">
        <f t="shared" ref="BN76:BN107" si="69">IFERROR(INDEX($V$12:$V$113,MATCH(BK76,$X$12:$X$113,0)),"")</f>
        <v/>
      </c>
      <c r="BO76" s="249" t="str">
        <f t="shared" si="27"/>
        <v/>
      </c>
      <c r="BP76" s="427"/>
      <c r="BQ76" s="248">
        <v>65</v>
      </c>
      <c r="BR76" s="414" t="str">
        <f t="shared" ref="BR76:BR107" si="70">IFERROR(INDEX($Z$12:$Z$113,MATCH(BQ76,$AD$12:$AD$113,0)),"")</f>
        <v/>
      </c>
      <c r="BS76" s="415" t="str">
        <f t="shared" si="28"/>
        <v/>
      </c>
      <c r="BT76" s="416" t="str">
        <f t="shared" ref="BT76:BT107" si="71">IFERROR(INDEX($AB$12:$AB$113,MATCH(BQ76,$AD$12:$AD$113,0)),"")</f>
        <v/>
      </c>
      <c r="BU76" s="249" t="str">
        <f t="shared" si="29"/>
        <v/>
      </c>
      <c r="BV76" s="427"/>
      <c r="BW76" s="248">
        <v>65</v>
      </c>
      <c r="BX76" s="414" t="str">
        <f t="shared" ref="BX76:BX107" si="72">IFERROR(INDEX($AF$12:$AF$113,MATCH(BW76,$AJ$12:$AJ$113,0)),"")</f>
        <v/>
      </c>
      <c r="BY76" s="415" t="str">
        <f t="shared" si="30"/>
        <v/>
      </c>
      <c r="BZ76" s="416" t="str">
        <f t="shared" ref="BZ76:BZ107" si="73">IFERROR(INDEX($AH$12:$AH$113,MATCH(BW76,$AJ$12:$AJ$113,0)),"")</f>
        <v/>
      </c>
      <c r="CA76" s="249" t="str">
        <f t="shared" si="31"/>
        <v/>
      </c>
      <c r="CB76" s="427"/>
      <c r="CC76" s="248">
        <v>65</v>
      </c>
      <c r="CD76" s="414" t="str">
        <f t="shared" ref="CD76:CD107" si="74">IFERROR(INDEX($AL$12:$AL$113,MATCH(CC76,$AP$12:$AP$113,0)),"")</f>
        <v/>
      </c>
      <c r="CE76" s="415" t="str">
        <f t="shared" si="32"/>
        <v/>
      </c>
      <c r="CF76" s="416" t="str">
        <f t="shared" ref="CF76:CF107" si="75">IFERROR(INDEX($AN$12:$AN$113,MATCH(CC76,$AP$12:$AP$113,0)),"")</f>
        <v/>
      </c>
      <c r="CG76" s="249" t="str">
        <f t="shared" si="33"/>
        <v/>
      </c>
      <c r="CH76" s="241"/>
    </row>
    <row r="77" spans="1:86" s="240" customFormat="1" ht="13" x14ac:dyDescent="0.3">
      <c r="A77" s="247">
        <v>66</v>
      </c>
      <c r="B77" s="240" t="str">
        <f>IF('ادخال البيانات'!D83="","",'ادخال البيانات'!D83)</f>
        <v/>
      </c>
      <c r="C77" s="240" t="str">
        <f>IF(A77="","",'النسبة المئوية'!D81)</f>
        <v/>
      </c>
      <c r="D77" s="240" t="str">
        <f>IF(B77="","",'النسبة المئوية'!E81)</f>
        <v/>
      </c>
      <c r="E77" s="240" t="str">
        <f t="shared" si="35"/>
        <v/>
      </c>
      <c r="F77" s="240" t="str">
        <f>IFERROR(RANK(D77,$D$12:$D$113)+COUNTIF($D$12:D77,D77)-1,"")</f>
        <v/>
      </c>
      <c r="G77" s="247">
        <v>66</v>
      </c>
      <c r="H77" s="240" t="str">
        <f>IF('ادخال البيانات'!G83="","",'ادخال البيانات'!G83)</f>
        <v/>
      </c>
      <c r="I77" s="240" t="str">
        <f>'النسبة المئوية'!F81</f>
        <v/>
      </c>
      <c r="J77" s="240" t="str">
        <f>'النسبة المئوية'!G81</f>
        <v/>
      </c>
      <c r="K77" s="240" t="str">
        <f t="shared" si="56"/>
        <v/>
      </c>
      <c r="L77" s="240" t="str">
        <f>IFERROR(RANK(J77,$J$12:$J$113)+COUNTIF($J$12:J77,J77)-1,"")</f>
        <v/>
      </c>
      <c r="M77" s="247">
        <v>66</v>
      </c>
      <c r="N77" s="240" t="str">
        <f>IF('ادخال البيانات'!J83="","",'ادخال البيانات'!J83)</f>
        <v/>
      </c>
      <c r="O77" s="240" t="str">
        <f>'النسبة المئوية'!H81</f>
        <v/>
      </c>
      <c r="P77" s="240" t="str">
        <f>'النسبة المئوية'!I81</f>
        <v/>
      </c>
      <c r="Q77" s="240" t="str">
        <f t="shared" si="57"/>
        <v/>
      </c>
      <c r="R77" s="240" t="str">
        <f>IFERROR(RANK(P77,$P$12:$P$113)+COUNTIF($P$12:P77,P77)-1,"")</f>
        <v/>
      </c>
      <c r="S77" s="247">
        <v>66</v>
      </c>
      <c r="T77" s="240" t="str">
        <f>IF('ادخال البيانات'!M83="","",'ادخال البيانات'!M83)</f>
        <v/>
      </c>
      <c r="U77" s="240" t="str">
        <f>'النسبة المئوية'!J81</f>
        <v/>
      </c>
      <c r="V77" s="240" t="str">
        <f>'النسبة المئوية'!K81</f>
        <v/>
      </c>
      <c r="W77" s="240" t="str">
        <f t="shared" si="58"/>
        <v/>
      </c>
      <c r="X77" s="240" t="str">
        <f>IFERROR(RANK(V77,$V$12:$V$113)+COUNTIF($V$12:V77,V77)-1,"")</f>
        <v/>
      </c>
      <c r="Y77" s="247">
        <v>66</v>
      </c>
      <c r="Z77" s="240" t="str">
        <f>IF('ادخال البيانات'!P83="","",'ادخال البيانات'!P83)</f>
        <v/>
      </c>
      <c r="AA77" s="240" t="str">
        <f>'النسبة المئوية'!L81</f>
        <v/>
      </c>
      <c r="AB77" s="240" t="str">
        <f>'النسبة المئوية'!M81</f>
        <v/>
      </c>
      <c r="AC77" s="240" t="str">
        <f t="shared" si="59"/>
        <v/>
      </c>
      <c r="AD77" s="240" t="str">
        <f>IFERROR(RANK(AB77,$AB$12:$AB$113)+COUNTIF($AB$12:AB77,AB77)-1,"")</f>
        <v/>
      </c>
      <c r="AE77" s="247">
        <v>66</v>
      </c>
      <c r="AF77" s="240" t="str">
        <f>IF('ادخال البيانات'!S83="","",'ادخال البيانات'!S83)</f>
        <v/>
      </c>
      <c r="AG77" s="240" t="str">
        <f>'النسبة المئوية'!N81</f>
        <v/>
      </c>
      <c r="AH77" s="240" t="str">
        <f>'النسبة المئوية'!O81</f>
        <v/>
      </c>
      <c r="AI77" s="240" t="str">
        <f t="shared" si="60"/>
        <v/>
      </c>
      <c r="AJ77" s="240" t="str">
        <f>IFERROR(RANK(AH77,$AH$12:$AH$113)+COUNTIF($AH$12:AH77,AH77)-1,"")</f>
        <v/>
      </c>
      <c r="AK77" s="247">
        <v>66</v>
      </c>
      <c r="AL77" s="240" t="str">
        <f>IF('ادخال البيانات'!V83="","",'ادخال البيانات'!V83)</f>
        <v/>
      </c>
      <c r="AM77" s="240" t="str">
        <f>'النسبة المئوية'!P81</f>
        <v/>
      </c>
      <c r="AN77" s="240" t="str">
        <f>'النسبة المئوية'!Q81</f>
        <v/>
      </c>
      <c r="AO77" s="240" t="str">
        <f t="shared" si="61"/>
        <v/>
      </c>
      <c r="AP77" s="240" t="str">
        <f>IFERROR(RANK(AN77,$AN$12:$AN$113)+COUNTIF($AN$12:AN77,AN77)-1,"")</f>
        <v/>
      </c>
      <c r="AQ77" s="241"/>
      <c r="AR77" s="241"/>
      <c r="AS77" s="248">
        <v>66</v>
      </c>
      <c r="AT77" s="414" t="str">
        <f t="shared" si="62"/>
        <v/>
      </c>
      <c r="AU77" s="415" t="str">
        <f t="shared" ref="AU77:AU113" si="76">IFERROR(INDEX($C$12:$C$113,MATCH(AS77,$F$12:$F$113,0)),"")</f>
        <v/>
      </c>
      <c r="AV77" s="416" t="str">
        <f t="shared" si="63"/>
        <v/>
      </c>
      <c r="AW77" s="249" t="str">
        <f t="shared" ref="AW77:AW112" si="77">IF(AT77="","",IF(AV77&gt;=90%,"ممتاز",IF(AV77&gt;=80%,"جيدجدا",IF(AV77&gt;=70%,"جيد",IF(AV77&gt;=60%,"مقبول",IF(AV77&gt;=50%,"ضعيف",IF(AV77&lt;50%,"راسب")))))))</f>
        <v/>
      </c>
      <c r="AX77" s="427"/>
      <c r="AY77" s="248">
        <v>66</v>
      </c>
      <c r="AZ77" s="414" t="str">
        <f t="shared" si="64"/>
        <v/>
      </c>
      <c r="BA77" s="415" t="str">
        <f t="shared" ref="BA77:BA113" si="78">IFERROR(INDEX($I$12:$I$113,MATCH(AY77,$L$12:$L$113,0)),"")</f>
        <v/>
      </c>
      <c r="BB77" s="416" t="str">
        <f t="shared" si="65"/>
        <v/>
      </c>
      <c r="BC77" s="249" t="str">
        <f t="shared" ref="BC77:BC113" si="79">IF(AZ77="","",IF(BB77&gt;=90%,"ممتاز",IF(BB77&gt;=80%,"جيدجدا",IF(BB77&gt;=70%,"جيد",IF(BB77&gt;=60%,"مقبول",IF(BB77&gt;=50%,"ضعيف",IF(BB77&lt;50%,"راسب")))))))</f>
        <v/>
      </c>
      <c r="BD77" s="427"/>
      <c r="BE77" s="249">
        <v>66</v>
      </c>
      <c r="BF77" s="414" t="str">
        <f t="shared" si="66"/>
        <v/>
      </c>
      <c r="BG77" s="415" t="str">
        <f t="shared" ref="BG77:BG113" si="80">IFERROR(INDEX($O$12:$O$113,MATCH(BE77,$R$12:$R$113,0)),"")</f>
        <v/>
      </c>
      <c r="BH77" s="416" t="str">
        <f t="shared" si="67"/>
        <v/>
      </c>
      <c r="BI77" s="249" t="str">
        <f t="shared" ref="BI77:BI113" si="81">IF(BF77="","",IF(BH77&gt;=90%,"ممتاز",IF(BH77&gt;=80%,"جيدجدا",IF(BH77&gt;=70%,"جيد",IF(BH77&gt;=60%,"مقبول",IF(BH77&gt;=50%,"ضعيف",IF(BH77&lt;50%,"راسب")))))))</f>
        <v/>
      </c>
      <c r="BJ77" s="427"/>
      <c r="BK77" s="248">
        <v>66</v>
      </c>
      <c r="BL77" s="414" t="str">
        <f t="shared" si="68"/>
        <v/>
      </c>
      <c r="BM77" s="415" t="str">
        <f t="shared" ref="BM77:BM113" si="82">IFERROR(INDEX($U$12:$U$113,MATCH(BK77,$X$12:$X$113,0)),"")</f>
        <v/>
      </c>
      <c r="BN77" s="416" t="str">
        <f t="shared" si="69"/>
        <v/>
      </c>
      <c r="BO77" s="249" t="str">
        <f t="shared" ref="BO77:BO113" si="83">IF(BL77="","",IF(BN77&gt;=90%,"ممتاز",IF(BN77&gt;=80%,"جيدجدا",IF(BN77&gt;=70%,"جيد",IF(BN77&gt;=60%,"مقبول",IF(BN77&gt;=50%,"ضعيف",IF(BN77&lt;50%,"راسب")))))))</f>
        <v/>
      </c>
      <c r="BP77" s="427"/>
      <c r="BQ77" s="248">
        <v>66</v>
      </c>
      <c r="BR77" s="414" t="str">
        <f t="shared" si="70"/>
        <v/>
      </c>
      <c r="BS77" s="415" t="str">
        <f t="shared" ref="BS77:BS113" si="84">IFERROR(INDEX($AA$12:$AA$113,MATCH(BQ77,$AD$12:$AD$113,0)),"")</f>
        <v/>
      </c>
      <c r="BT77" s="416" t="str">
        <f t="shared" si="71"/>
        <v/>
      </c>
      <c r="BU77" s="249" t="str">
        <f t="shared" ref="BU77:BU113" si="85">IF(BR77="","",IF(BT77&gt;=90%,"ممتاز",IF(BT77&gt;=80%,"جيدجدا",IF(BT77&gt;=70%,"جيد",IF(BT77&gt;=60%,"مقبول",IF(BT77&gt;=50%,"ضعيف",IF(BT77&lt;50%,"راسب")))))))</f>
        <v/>
      </c>
      <c r="BV77" s="427"/>
      <c r="BW77" s="248">
        <v>66</v>
      </c>
      <c r="BX77" s="414" t="str">
        <f t="shared" si="72"/>
        <v/>
      </c>
      <c r="BY77" s="415" t="str">
        <f t="shared" ref="BY77:BY113" si="86">IFERROR(INDEX($AG$12:$AG$113,MATCH(BW77,$AJ$12:$AJ$113,0)),"")</f>
        <v/>
      </c>
      <c r="BZ77" s="416" t="str">
        <f t="shared" si="73"/>
        <v/>
      </c>
      <c r="CA77" s="249" t="str">
        <f t="shared" ref="CA77:CA113" si="87">IF(BX77="","",IF(BZ77&gt;=90%,"ممتاز",IF(BZ77&gt;=80%,"جيدجدا",IF(BZ77&gt;=70%,"جيد",IF(BZ77&gt;=60%,"مقبول",IF(BZ77&gt;=50%,"ضعيف",IF(BZ77&lt;50%,"راسب")))))))</f>
        <v/>
      </c>
      <c r="CB77" s="427"/>
      <c r="CC77" s="248">
        <v>66</v>
      </c>
      <c r="CD77" s="414" t="str">
        <f t="shared" si="74"/>
        <v/>
      </c>
      <c r="CE77" s="415" t="str">
        <f t="shared" ref="CE77:CE113" si="88">IFERROR(INDEX($AM$12:$AM$113,MATCH(CC77,$AP$12:$AP$113,0)),"")</f>
        <v/>
      </c>
      <c r="CF77" s="416" t="str">
        <f t="shared" si="75"/>
        <v/>
      </c>
      <c r="CG77" s="249" t="str">
        <f t="shared" ref="CG77:CG113" si="89">IF(CD77="","",IF(CF77&gt;=90%,"ممتاز",IF(CF77&gt;=80%,"جيدجدا",IF(CF77&gt;=70%,"جيد",IF(CF77&gt;=60%,"مقبول",IF(CF77&gt;=50%,"ضعيف",IF(CF77&lt;50%,"راسب")))))))</f>
        <v/>
      </c>
      <c r="CH77" s="241"/>
    </row>
    <row r="78" spans="1:86" s="240" customFormat="1" ht="13" x14ac:dyDescent="0.3">
      <c r="A78" s="247">
        <v>67</v>
      </c>
      <c r="B78" s="240" t="str">
        <f>IF('ادخال البيانات'!D84="","",'ادخال البيانات'!D84)</f>
        <v/>
      </c>
      <c r="C78" s="240" t="str">
        <f>IF(A78="","",'النسبة المئوية'!D82)</f>
        <v/>
      </c>
      <c r="D78" s="240" t="str">
        <f>IF(B78="","",'النسبة المئوية'!E82)</f>
        <v/>
      </c>
      <c r="E78" s="240" t="str">
        <f t="shared" si="35"/>
        <v/>
      </c>
      <c r="F78" s="240" t="str">
        <f>IFERROR(RANK(D78,$D$12:$D$113)+COUNTIF($D$12:D78,D78)-1,"")</f>
        <v/>
      </c>
      <c r="G78" s="247">
        <v>67</v>
      </c>
      <c r="H78" s="240" t="str">
        <f>IF('ادخال البيانات'!G84="","",'ادخال البيانات'!G84)</f>
        <v/>
      </c>
      <c r="I78" s="240" t="str">
        <f>'النسبة المئوية'!F82</f>
        <v/>
      </c>
      <c r="J78" s="240" t="str">
        <f>'النسبة المئوية'!G82</f>
        <v/>
      </c>
      <c r="K78" s="240" t="str">
        <f t="shared" si="56"/>
        <v/>
      </c>
      <c r="L78" s="240" t="str">
        <f>IFERROR(RANK(J78,$J$12:$J$113)+COUNTIF($J$12:J78,J78)-1,"")</f>
        <v/>
      </c>
      <c r="M78" s="247">
        <v>67</v>
      </c>
      <c r="N78" s="240" t="str">
        <f>IF('ادخال البيانات'!J84="","",'ادخال البيانات'!J84)</f>
        <v/>
      </c>
      <c r="O78" s="240" t="str">
        <f>'النسبة المئوية'!H82</f>
        <v/>
      </c>
      <c r="P78" s="240" t="str">
        <f>'النسبة المئوية'!I82</f>
        <v/>
      </c>
      <c r="Q78" s="240" t="str">
        <f t="shared" si="57"/>
        <v/>
      </c>
      <c r="R78" s="240" t="str">
        <f>IFERROR(RANK(P78,$P$12:$P$113)+COUNTIF($P$12:P78,P78)-1,"")</f>
        <v/>
      </c>
      <c r="S78" s="247">
        <v>67</v>
      </c>
      <c r="T78" s="240" t="str">
        <f>IF('ادخال البيانات'!M84="","",'ادخال البيانات'!M84)</f>
        <v/>
      </c>
      <c r="U78" s="240" t="str">
        <f>'النسبة المئوية'!J82</f>
        <v/>
      </c>
      <c r="V78" s="240" t="str">
        <f>'النسبة المئوية'!K82</f>
        <v/>
      </c>
      <c r="W78" s="240" t="str">
        <f t="shared" si="58"/>
        <v/>
      </c>
      <c r="X78" s="240" t="str">
        <f>IFERROR(RANK(V78,$V$12:$V$113)+COUNTIF($V$12:V78,V78)-1,"")</f>
        <v/>
      </c>
      <c r="Y78" s="247">
        <v>67</v>
      </c>
      <c r="Z78" s="240" t="str">
        <f>IF('ادخال البيانات'!P84="","",'ادخال البيانات'!P84)</f>
        <v/>
      </c>
      <c r="AA78" s="240" t="str">
        <f>'النسبة المئوية'!L82</f>
        <v/>
      </c>
      <c r="AB78" s="240" t="str">
        <f>'النسبة المئوية'!M82</f>
        <v/>
      </c>
      <c r="AC78" s="240" t="str">
        <f t="shared" si="59"/>
        <v/>
      </c>
      <c r="AD78" s="240" t="str">
        <f>IFERROR(RANK(AB78,$AB$12:$AB$113)+COUNTIF($AB$12:AB78,AB78)-1,"")</f>
        <v/>
      </c>
      <c r="AE78" s="247">
        <v>67</v>
      </c>
      <c r="AF78" s="240" t="str">
        <f>IF('ادخال البيانات'!S84="","",'ادخال البيانات'!S84)</f>
        <v/>
      </c>
      <c r="AG78" s="240" t="str">
        <f>'النسبة المئوية'!N82</f>
        <v/>
      </c>
      <c r="AH78" s="240" t="str">
        <f>'النسبة المئوية'!O82</f>
        <v/>
      </c>
      <c r="AI78" s="240" t="str">
        <f t="shared" si="60"/>
        <v/>
      </c>
      <c r="AJ78" s="240" t="str">
        <f>IFERROR(RANK(AH78,$AH$12:$AH$113)+COUNTIF($AH$12:AH78,AH78)-1,"")</f>
        <v/>
      </c>
      <c r="AK78" s="247">
        <v>67</v>
      </c>
      <c r="AL78" s="240" t="str">
        <f>IF('ادخال البيانات'!V84="","",'ادخال البيانات'!V84)</f>
        <v/>
      </c>
      <c r="AM78" s="240" t="str">
        <f>'النسبة المئوية'!P82</f>
        <v/>
      </c>
      <c r="AN78" s="240" t="str">
        <f>'النسبة المئوية'!Q82</f>
        <v/>
      </c>
      <c r="AO78" s="240" t="str">
        <f t="shared" si="61"/>
        <v/>
      </c>
      <c r="AP78" s="240" t="str">
        <f>IFERROR(RANK(AN78,$AN$12:$AN$113)+COUNTIF($AN$12:AN78,AN78)-1,"")</f>
        <v/>
      </c>
      <c r="AQ78" s="241"/>
      <c r="AR78" s="241"/>
      <c r="AS78" s="248">
        <v>67</v>
      </c>
      <c r="AT78" s="414" t="str">
        <f t="shared" si="62"/>
        <v/>
      </c>
      <c r="AU78" s="415" t="str">
        <f t="shared" si="76"/>
        <v/>
      </c>
      <c r="AV78" s="416" t="str">
        <f t="shared" si="63"/>
        <v/>
      </c>
      <c r="AW78" s="249" t="str">
        <f t="shared" si="77"/>
        <v/>
      </c>
      <c r="AX78" s="427"/>
      <c r="AY78" s="248">
        <v>67</v>
      </c>
      <c r="AZ78" s="414" t="str">
        <f t="shared" si="64"/>
        <v/>
      </c>
      <c r="BA78" s="415" t="str">
        <f t="shared" si="78"/>
        <v/>
      </c>
      <c r="BB78" s="416" t="str">
        <f t="shared" si="65"/>
        <v/>
      </c>
      <c r="BC78" s="249" t="str">
        <f t="shared" si="79"/>
        <v/>
      </c>
      <c r="BD78" s="427"/>
      <c r="BE78" s="249">
        <v>67</v>
      </c>
      <c r="BF78" s="414" t="str">
        <f t="shared" si="66"/>
        <v/>
      </c>
      <c r="BG78" s="415" t="str">
        <f t="shared" si="80"/>
        <v/>
      </c>
      <c r="BH78" s="416" t="str">
        <f t="shared" si="67"/>
        <v/>
      </c>
      <c r="BI78" s="249" t="str">
        <f t="shared" si="81"/>
        <v/>
      </c>
      <c r="BJ78" s="427"/>
      <c r="BK78" s="248">
        <v>67</v>
      </c>
      <c r="BL78" s="414" t="str">
        <f t="shared" si="68"/>
        <v/>
      </c>
      <c r="BM78" s="415" t="str">
        <f t="shared" si="82"/>
        <v/>
      </c>
      <c r="BN78" s="416" t="str">
        <f t="shared" si="69"/>
        <v/>
      </c>
      <c r="BO78" s="249" t="str">
        <f t="shared" si="83"/>
        <v/>
      </c>
      <c r="BP78" s="427"/>
      <c r="BQ78" s="248">
        <v>67</v>
      </c>
      <c r="BR78" s="414" t="str">
        <f t="shared" si="70"/>
        <v/>
      </c>
      <c r="BS78" s="415" t="str">
        <f t="shared" si="84"/>
        <v/>
      </c>
      <c r="BT78" s="416" t="str">
        <f t="shared" si="71"/>
        <v/>
      </c>
      <c r="BU78" s="249" t="str">
        <f t="shared" si="85"/>
        <v/>
      </c>
      <c r="BV78" s="427"/>
      <c r="BW78" s="248">
        <v>67</v>
      </c>
      <c r="BX78" s="414" t="str">
        <f t="shared" si="72"/>
        <v/>
      </c>
      <c r="BY78" s="415" t="str">
        <f t="shared" si="86"/>
        <v/>
      </c>
      <c r="BZ78" s="416" t="str">
        <f t="shared" si="73"/>
        <v/>
      </c>
      <c r="CA78" s="249" t="str">
        <f t="shared" si="87"/>
        <v/>
      </c>
      <c r="CB78" s="427"/>
      <c r="CC78" s="248">
        <v>67</v>
      </c>
      <c r="CD78" s="414" t="str">
        <f t="shared" si="74"/>
        <v/>
      </c>
      <c r="CE78" s="415" t="str">
        <f t="shared" si="88"/>
        <v/>
      </c>
      <c r="CF78" s="416" t="str">
        <f t="shared" si="75"/>
        <v/>
      </c>
      <c r="CG78" s="249" t="str">
        <f t="shared" si="89"/>
        <v/>
      </c>
      <c r="CH78" s="241"/>
    </row>
    <row r="79" spans="1:86" s="240" customFormat="1" ht="13" x14ac:dyDescent="0.3">
      <c r="A79" s="247">
        <v>68</v>
      </c>
      <c r="B79" s="240" t="str">
        <f>IF('ادخال البيانات'!D85="","",'ادخال البيانات'!D85)</f>
        <v/>
      </c>
      <c r="C79" s="240" t="str">
        <f>IF(A79="","",'النسبة المئوية'!D83)</f>
        <v/>
      </c>
      <c r="D79" s="240" t="str">
        <f>IF(B79="","",'النسبة المئوية'!E83)</f>
        <v/>
      </c>
      <c r="E79" s="240" t="str">
        <f t="shared" si="35"/>
        <v/>
      </c>
      <c r="F79" s="240" t="str">
        <f>IFERROR(RANK(D79,$D$12:$D$113)+COUNTIF($D$12:D79,D79)-1,"")</f>
        <v/>
      </c>
      <c r="G79" s="247">
        <v>68</v>
      </c>
      <c r="H79" s="240" t="str">
        <f>IF('ادخال البيانات'!G85="","",'ادخال البيانات'!G85)</f>
        <v/>
      </c>
      <c r="I79" s="240" t="str">
        <f>'النسبة المئوية'!F83</f>
        <v/>
      </c>
      <c r="J79" s="240" t="str">
        <f>'النسبة المئوية'!G83</f>
        <v/>
      </c>
      <c r="K79" s="240" t="str">
        <f t="shared" si="56"/>
        <v/>
      </c>
      <c r="L79" s="240" t="str">
        <f>IFERROR(RANK(J79,$J$12:$J$113)+COUNTIF($J$12:J79,J79)-1,"")</f>
        <v/>
      </c>
      <c r="M79" s="247">
        <v>68</v>
      </c>
      <c r="N79" s="240" t="str">
        <f>IF('ادخال البيانات'!J85="","",'ادخال البيانات'!J85)</f>
        <v/>
      </c>
      <c r="O79" s="240" t="str">
        <f>'النسبة المئوية'!H83</f>
        <v/>
      </c>
      <c r="P79" s="240" t="str">
        <f>'النسبة المئوية'!I83</f>
        <v/>
      </c>
      <c r="Q79" s="240" t="str">
        <f t="shared" si="57"/>
        <v/>
      </c>
      <c r="R79" s="240" t="str">
        <f>IFERROR(RANK(P79,$P$12:$P$113)+COUNTIF($P$12:P79,P79)-1,"")</f>
        <v/>
      </c>
      <c r="S79" s="247">
        <v>68</v>
      </c>
      <c r="T79" s="240" t="str">
        <f>IF('ادخال البيانات'!M85="","",'ادخال البيانات'!M85)</f>
        <v/>
      </c>
      <c r="U79" s="240" t="str">
        <f>'النسبة المئوية'!J83</f>
        <v/>
      </c>
      <c r="V79" s="240" t="str">
        <f>'النسبة المئوية'!K83</f>
        <v/>
      </c>
      <c r="W79" s="240" t="str">
        <f t="shared" si="58"/>
        <v/>
      </c>
      <c r="X79" s="240" t="str">
        <f>IFERROR(RANK(V79,$V$12:$V$113)+COUNTIF($V$12:V79,V79)-1,"")</f>
        <v/>
      </c>
      <c r="Y79" s="247">
        <v>68</v>
      </c>
      <c r="Z79" s="240" t="str">
        <f>IF('ادخال البيانات'!P85="","",'ادخال البيانات'!P85)</f>
        <v/>
      </c>
      <c r="AA79" s="240" t="str">
        <f>'النسبة المئوية'!L83</f>
        <v/>
      </c>
      <c r="AB79" s="240" t="str">
        <f>'النسبة المئوية'!M83</f>
        <v/>
      </c>
      <c r="AC79" s="240" t="str">
        <f t="shared" si="59"/>
        <v/>
      </c>
      <c r="AD79" s="240" t="str">
        <f>IFERROR(RANK(AB79,$AB$12:$AB$113)+COUNTIF($AB$12:AB79,AB79)-1,"")</f>
        <v/>
      </c>
      <c r="AE79" s="247">
        <v>68</v>
      </c>
      <c r="AF79" s="240" t="str">
        <f>IF('ادخال البيانات'!S85="","",'ادخال البيانات'!S85)</f>
        <v/>
      </c>
      <c r="AG79" s="240" t="str">
        <f>'النسبة المئوية'!N83</f>
        <v/>
      </c>
      <c r="AH79" s="240" t="str">
        <f>'النسبة المئوية'!O83</f>
        <v/>
      </c>
      <c r="AI79" s="240" t="str">
        <f t="shared" si="60"/>
        <v/>
      </c>
      <c r="AJ79" s="240" t="str">
        <f>IFERROR(RANK(AH79,$AH$12:$AH$113)+COUNTIF($AH$12:AH79,AH79)-1,"")</f>
        <v/>
      </c>
      <c r="AK79" s="247">
        <v>68</v>
      </c>
      <c r="AL79" s="240" t="str">
        <f>IF('ادخال البيانات'!V85="","",'ادخال البيانات'!V85)</f>
        <v/>
      </c>
      <c r="AM79" s="240" t="str">
        <f>'النسبة المئوية'!P83</f>
        <v/>
      </c>
      <c r="AN79" s="240" t="str">
        <f>'النسبة المئوية'!Q83</f>
        <v/>
      </c>
      <c r="AO79" s="240" t="str">
        <f t="shared" si="61"/>
        <v/>
      </c>
      <c r="AP79" s="240" t="str">
        <f>IFERROR(RANK(AN79,$AN$12:$AN$113)+COUNTIF($AN$12:AN79,AN79)-1,"")</f>
        <v/>
      </c>
      <c r="AQ79" s="241"/>
      <c r="AR79" s="241"/>
      <c r="AS79" s="248">
        <v>68</v>
      </c>
      <c r="AT79" s="414" t="str">
        <f t="shared" si="62"/>
        <v/>
      </c>
      <c r="AU79" s="415" t="str">
        <f t="shared" si="76"/>
        <v/>
      </c>
      <c r="AV79" s="416" t="str">
        <f t="shared" si="63"/>
        <v/>
      </c>
      <c r="AW79" s="249" t="str">
        <f t="shared" si="77"/>
        <v/>
      </c>
      <c r="AX79" s="427"/>
      <c r="AY79" s="248">
        <v>68</v>
      </c>
      <c r="AZ79" s="414" t="str">
        <f t="shared" si="64"/>
        <v/>
      </c>
      <c r="BA79" s="415" t="str">
        <f t="shared" si="78"/>
        <v/>
      </c>
      <c r="BB79" s="416" t="str">
        <f t="shared" si="65"/>
        <v/>
      </c>
      <c r="BC79" s="249" t="str">
        <f t="shared" si="79"/>
        <v/>
      </c>
      <c r="BD79" s="427"/>
      <c r="BE79" s="249">
        <v>68</v>
      </c>
      <c r="BF79" s="414" t="str">
        <f t="shared" si="66"/>
        <v/>
      </c>
      <c r="BG79" s="415" t="str">
        <f t="shared" si="80"/>
        <v/>
      </c>
      <c r="BH79" s="416" t="str">
        <f t="shared" si="67"/>
        <v/>
      </c>
      <c r="BI79" s="249" t="str">
        <f t="shared" si="81"/>
        <v/>
      </c>
      <c r="BJ79" s="427"/>
      <c r="BK79" s="248">
        <v>68</v>
      </c>
      <c r="BL79" s="414" t="str">
        <f t="shared" si="68"/>
        <v/>
      </c>
      <c r="BM79" s="415" t="str">
        <f t="shared" si="82"/>
        <v/>
      </c>
      <c r="BN79" s="416" t="str">
        <f t="shared" si="69"/>
        <v/>
      </c>
      <c r="BO79" s="249" t="str">
        <f t="shared" si="83"/>
        <v/>
      </c>
      <c r="BP79" s="427"/>
      <c r="BQ79" s="248">
        <v>68</v>
      </c>
      <c r="BR79" s="414" t="str">
        <f t="shared" si="70"/>
        <v/>
      </c>
      <c r="BS79" s="415" t="str">
        <f t="shared" si="84"/>
        <v/>
      </c>
      <c r="BT79" s="416" t="str">
        <f t="shared" si="71"/>
        <v/>
      </c>
      <c r="BU79" s="249" t="str">
        <f t="shared" si="85"/>
        <v/>
      </c>
      <c r="BV79" s="427"/>
      <c r="BW79" s="248">
        <v>68</v>
      </c>
      <c r="BX79" s="414" t="str">
        <f t="shared" si="72"/>
        <v/>
      </c>
      <c r="BY79" s="415" t="str">
        <f t="shared" si="86"/>
        <v/>
      </c>
      <c r="BZ79" s="416" t="str">
        <f t="shared" si="73"/>
        <v/>
      </c>
      <c r="CA79" s="249" t="str">
        <f t="shared" si="87"/>
        <v/>
      </c>
      <c r="CB79" s="427"/>
      <c r="CC79" s="248">
        <v>68</v>
      </c>
      <c r="CD79" s="414" t="str">
        <f t="shared" si="74"/>
        <v/>
      </c>
      <c r="CE79" s="415" t="str">
        <f t="shared" si="88"/>
        <v/>
      </c>
      <c r="CF79" s="416" t="str">
        <f t="shared" si="75"/>
        <v/>
      </c>
      <c r="CG79" s="249" t="str">
        <f t="shared" si="89"/>
        <v/>
      </c>
      <c r="CH79" s="241"/>
    </row>
    <row r="80" spans="1:86" s="240" customFormat="1" ht="13" x14ac:dyDescent="0.3">
      <c r="A80" s="247">
        <v>69</v>
      </c>
      <c r="B80" s="240" t="str">
        <f>IF('ادخال البيانات'!D86="","",'ادخال البيانات'!D86)</f>
        <v/>
      </c>
      <c r="C80" s="240" t="str">
        <f>IF(A80="","",'النسبة المئوية'!D84)</f>
        <v/>
      </c>
      <c r="D80" s="240" t="str">
        <f>IF(B80="","",'النسبة المئوية'!E84)</f>
        <v/>
      </c>
      <c r="E80" s="240" t="str">
        <f t="shared" si="35"/>
        <v/>
      </c>
      <c r="F80" s="240" t="str">
        <f>IFERROR(RANK(D80,$D$12:$D$113)+COUNTIF($D$12:D80,D80)-1,"")</f>
        <v/>
      </c>
      <c r="G80" s="247">
        <v>69</v>
      </c>
      <c r="H80" s="240" t="str">
        <f>IF('ادخال البيانات'!G86="","",'ادخال البيانات'!G86)</f>
        <v/>
      </c>
      <c r="I80" s="240" t="str">
        <f>'النسبة المئوية'!F84</f>
        <v/>
      </c>
      <c r="J80" s="240" t="str">
        <f>'النسبة المئوية'!G84</f>
        <v/>
      </c>
      <c r="K80" s="240" t="str">
        <f t="shared" si="56"/>
        <v/>
      </c>
      <c r="L80" s="240" t="str">
        <f>IFERROR(RANK(J80,$J$12:$J$113)+COUNTIF($J$12:J80,J80)-1,"")</f>
        <v/>
      </c>
      <c r="M80" s="247">
        <v>69</v>
      </c>
      <c r="N80" s="240" t="str">
        <f>IF('ادخال البيانات'!J86="","",'ادخال البيانات'!J86)</f>
        <v/>
      </c>
      <c r="O80" s="240" t="str">
        <f>'النسبة المئوية'!H84</f>
        <v/>
      </c>
      <c r="P80" s="240" t="str">
        <f>'النسبة المئوية'!I84</f>
        <v/>
      </c>
      <c r="Q80" s="240" t="str">
        <f t="shared" si="57"/>
        <v/>
      </c>
      <c r="R80" s="240" t="str">
        <f>IFERROR(RANK(P80,$P$12:$P$113)+COUNTIF($P$12:P80,P80)-1,"")</f>
        <v/>
      </c>
      <c r="S80" s="247">
        <v>69</v>
      </c>
      <c r="T80" s="240" t="str">
        <f>IF('ادخال البيانات'!M86="","",'ادخال البيانات'!M86)</f>
        <v/>
      </c>
      <c r="U80" s="240" t="str">
        <f>'النسبة المئوية'!J84</f>
        <v/>
      </c>
      <c r="V80" s="240" t="str">
        <f>'النسبة المئوية'!K84</f>
        <v/>
      </c>
      <c r="W80" s="240" t="str">
        <f t="shared" si="58"/>
        <v/>
      </c>
      <c r="X80" s="240" t="str">
        <f>IFERROR(RANK(V80,$V$12:$V$113)+COUNTIF($V$12:V80,V80)-1,"")</f>
        <v/>
      </c>
      <c r="Y80" s="247">
        <v>69</v>
      </c>
      <c r="Z80" s="240" t="str">
        <f>IF('ادخال البيانات'!P86="","",'ادخال البيانات'!P86)</f>
        <v/>
      </c>
      <c r="AA80" s="240" t="str">
        <f>'النسبة المئوية'!L84</f>
        <v/>
      </c>
      <c r="AB80" s="240" t="str">
        <f>'النسبة المئوية'!M84</f>
        <v/>
      </c>
      <c r="AC80" s="240" t="str">
        <f t="shared" si="59"/>
        <v/>
      </c>
      <c r="AD80" s="240" t="str">
        <f>IFERROR(RANK(AB80,$AB$12:$AB$113)+COUNTIF($AB$12:AB80,AB80)-1,"")</f>
        <v/>
      </c>
      <c r="AE80" s="247">
        <v>69</v>
      </c>
      <c r="AF80" s="240" t="str">
        <f>IF('ادخال البيانات'!S86="","",'ادخال البيانات'!S86)</f>
        <v/>
      </c>
      <c r="AG80" s="240" t="str">
        <f>'النسبة المئوية'!N84</f>
        <v/>
      </c>
      <c r="AH80" s="240" t="str">
        <f>'النسبة المئوية'!O84</f>
        <v/>
      </c>
      <c r="AI80" s="240" t="str">
        <f t="shared" si="60"/>
        <v/>
      </c>
      <c r="AJ80" s="240" t="str">
        <f>IFERROR(RANK(AH80,$AH$12:$AH$113)+COUNTIF($AH$12:AH80,AH80)-1,"")</f>
        <v/>
      </c>
      <c r="AK80" s="247">
        <v>69</v>
      </c>
      <c r="AL80" s="240" t="str">
        <f>IF('ادخال البيانات'!V86="","",'ادخال البيانات'!V86)</f>
        <v/>
      </c>
      <c r="AM80" s="240" t="str">
        <f>'النسبة المئوية'!P84</f>
        <v/>
      </c>
      <c r="AN80" s="240" t="str">
        <f>'النسبة المئوية'!Q84</f>
        <v/>
      </c>
      <c r="AO80" s="240" t="str">
        <f t="shared" si="61"/>
        <v/>
      </c>
      <c r="AP80" s="240" t="str">
        <f>IFERROR(RANK(AN80,$AN$12:$AN$113)+COUNTIF($AN$12:AN80,AN80)-1,"")</f>
        <v/>
      </c>
      <c r="AQ80" s="241"/>
      <c r="AR80" s="241"/>
      <c r="AS80" s="248">
        <v>69</v>
      </c>
      <c r="AT80" s="414" t="str">
        <f t="shared" si="62"/>
        <v/>
      </c>
      <c r="AU80" s="415" t="str">
        <f t="shared" si="76"/>
        <v/>
      </c>
      <c r="AV80" s="416" t="str">
        <f t="shared" si="63"/>
        <v/>
      </c>
      <c r="AW80" s="249" t="str">
        <f t="shared" si="77"/>
        <v/>
      </c>
      <c r="AX80" s="427"/>
      <c r="AY80" s="248">
        <v>69</v>
      </c>
      <c r="AZ80" s="414" t="str">
        <f t="shared" si="64"/>
        <v/>
      </c>
      <c r="BA80" s="415" t="str">
        <f t="shared" si="78"/>
        <v/>
      </c>
      <c r="BB80" s="416" t="str">
        <f t="shared" si="65"/>
        <v/>
      </c>
      <c r="BC80" s="249" t="str">
        <f t="shared" si="79"/>
        <v/>
      </c>
      <c r="BD80" s="427"/>
      <c r="BE80" s="249">
        <v>69</v>
      </c>
      <c r="BF80" s="414" t="str">
        <f t="shared" si="66"/>
        <v/>
      </c>
      <c r="BG80" s="415" t="str">
        <f t="shared" si="80"/>
        <v/>
      </c>
      <c r="BH80" s="416" t="str">
        <f t="shared" si="67"/>
        <v/>
      </c>
      <c r="BI80" s="249" t="str">
        <f t="shared" si="81"/>
        <v/>
      </c>
      <c r="BJ80" s="427"/>
      <c r="BK80" s="248">
        <v>69</v>
      </c>
      <c r="BL80" s="414" t="str">
        <f t="shared" si="68"/>
        <v/>
      </c>
      <c r="BM80" s="415" t="str">
        <f t="shared" si="82"/>
        <v/>
      </c>
      <c r="BN80" s="416" t="str">
        <f t="shared" si="69"/>
        <v/>
      </c>
      <c r="BO80" s="249" t="str">
        <f t="shared" si="83"/>
        <v/>
      </c>
      <c r="BP80" s="427"/>
      <c r="BQ80" s="248">
        <v>69</v>
      </c>
      <c r="BR80" s="414" t="str">
        <f t="shared" si="70"/>
        <v/>
      </c>
      <c r="BS80" s="415" t="str">
        <f t="shared" si="84"/>
        <v/>
      </c>
      <c r="BT80" s="416" t="str">
        <f t="shared" si="71"/>
        <v/>
      </c>
      <c r="BU80" s="249" t="str">
        <f t="shared" si="85"/>
        <v/>
      </c>
      <c r="BV80" s="427"/>
      <c r="BW80" s="248">
        <v>69</v>
      </c>
      <c r="BX80" s="414" t="str">
        <f t="shared" si="72"/>
        <v/>
      </c>
      <c r="BY80" s="415" t="str">
        <f t="shared" si="86"/>
        <v/>
      </c>
      <c r="BZ80" s="416" t="str">
        <f t="shared" si="73"/>
        <v/>
      </c>
      <c r="CA80" s="249" t="str">
        <f t="shared" si="87"/>
        <v/>
      </c>
      <c r="CB80" s="427"/>
      <c r="CC80" s="248">
        <v>69</v>
      </c>
      <c r="CD80" s="414" t="str">
        <f t="shared" si="74"/>
        <v/>
      </c>
      <c r="CE80" s="415" t="str">
        <f t="shared" si="88"/>
        <v/>
      </c>
      <c r="CF80" s="416" t="str">
        <f t="shared" si="75"/>
        <v/>
      </c>
      <c r="CG80" s="249" t="str">
        <f t="shared" si="89"/>
        <v/>
      </c>
      <c r="CH80" s="241"/>
    </row>
    <row r="81" spans="1:86" s="240" customFormat="1" ht="13" x14ac:dyDescent="0.3">
      <c r="A81" s="247">
        <v>70</v>
      </c>
      <c r="B81" s="240" t="str">
        <f>IF('ادخال البيانات'!D87="","",'ادخال البيانات'!D87)</f>
        <v/>
      </c>
      <c r="C81" s="240" t="str">
        <f>IF(A81="","",'النسبة المئوية'!D85)</f>
        <v/>
      </c>
      <c r="D81" s="240" t="str">
        <f>IF(B81="","",'النسبة المئوية'!E85)</f>
        <v/>
      </c>
      <c r="E81" s="240" t="str">
        <f t="shared" si="35"/>
        <v/>
      </c>
      <c r="F81" s="240" t="str">
        <f>IFERROR(RANK(D81,$D$12:$D$113)+COUNTIF($D$12:D81,D81)-1,"")</f>
        <v/>
      </c>
      <c r="G81" s="247">
        <v>70</v>
      </c>
      <c r="H81" s="240" t="str">
        <f>IF('ادخال البيانات'!G87="","",'ادخال البيانات'!G87)</f>
        <v/>
      </c>
      <c r="I81" s="240" t="str">
        <f>'النسبة المئوية'!F85</f>
        <v/>
      </c>
      <c r="J81" s="240" t="str">
        <f>'النسبة المئوية'!G85</f>
        <v/>
      </c>
      <c r="K81" s="240" t="str">
        <f t="shared" si="56"/>
        <v/>
      </c>
      <c r="L81" s="240" t="str">
        <f>IFERROR(RANK(J81,$J$12:$J$113)+COUNTIF($J$12:J81,J81)-1,"")</f>
        <v/>
      </c>
      <c r="M81" s="247">
        <v>70</v>
      </c>
      <c r="N81" s="240" t="str">
        <f>IF('ادخال البيانات'!J87="","",'ادخال البيانات'!J87)</f>
        <v/>
      </c>
      <c r="O81" s="240" t="str">
        <f>'النسبة المئوية'!H85</f>
        <v/>
      </c>
      <c r="P81" s="240" t="str">
        <f>'النسبة المئوية'!I85</f>
        <v/>
      </c>
      <c r="Q81" s="240" t="str">
        <f t="shared" si="57"/>
        <v/>
      </c>
      <c r="R81" s="240" t="str">
        <f>IFERROR(RANK(P81,$P$12:$P$113)+COUNTIF($P$12:P81,P81)-1,"")</f>
        <v/>
      </c>
      <c r="S81" s="247">
        <v>70</v>
      </c>
      <c r="T81" s="240" t="str">
        <f>IF('ادخال البيانات'!M87="","",'ادخال البيانات'!M87)</f>
        <v/>
      </c>
      <c r="U81" s="240" t="str">
        <f>'النسبة المئوية'!J85</f>
        <v/>
      </c>
      <c r="V81" s="240" t="str">
        <f>'النسبة المئوية'!K85</f>
        <v/>
      </c>
      <c r="W81" s="240" t="str">
        <f t="shared" si="58"/>
        <v/>
      </c>
      <c r="X81" s="240" t="str">
        <f>IFERROR(RANK(V81,$V$12:$V$113)+COUNTIF($V$12:V81,V81)-1,"")</f>
        <v/>
      </c>
      <c r="Y81" s="247">
        <v>70</v>
      </c>
      <c r="Z81" s="240" t="str">
        <f>IF('ادخال البيانات'!P87="","",'ادخال البيانات'!P87)</f>
        <v/>
      </c>
      <c r="AA81" s="240" t="str">
        <f>'النسبة المئوية'!L85</f>
        <v/>
      </c>
      <c r="AB81" s="240" t="str">
        <f>'النسبة المئوية'!M85</f>
        <v/>
      </c>
      <c r="AC81" s="240" t="str">
        <f t="shared" si="59"/>
        <v/>
      </c>
      <c r="AD81" s="240" t="str">
        <f>IFERROR(RANK(AB81,$AB$12:$AB$113)+COUNTIF($AB$12:AB81,AB81)-1,"")</f>
        <v/>
      </c>
      <c r="AE81" s="247">
        <v>70</v>
      </c>
      <c r="AF81" s="240" t="str">
        <f>IF('ادخال البيانات'!S87="","",'ادخال البيانات'!S87)</f>
        <v/>
      </c>
      <c r="AG81" s="240" t="str">
        <f>'النسبة المئوية'!N85</f>
        <v/>
      </c>
      <c r="AH81" s="240" t="str">
        <f>'النسبة المئوية'!O85</f>
        <v/>
      </c>
      <c r="AI81" s="240" t="str">
        <f t="shared" si="60"/>
        <v/>
      </c>
      <c r="AJ81" s="240" t="str">
        <f>IFERROR(RANK(AH81,$AH$12:$AH$113)+COUNTIF($AH$12:AH81,AH81)-1,"")</f>
        <v/>
      </c>
      <c r="AK81" s="247">
        <v>70</v>
      </c>
      <c r="AL81" s="240" t="str">
        <f>IF('ادخال البيانات'!V87="","",'ادخال البيانات'!V87)</f>
        <v/>
      </c>
      <c r="AM81" s="240" t="str">
        <f>'النسبة المئوية'!P85</f>
        <v/>
      </c>
      <c r="AN81" s="240" t="str">
        <f>'النسبة المئوية'!Q85</f>
        <v/>
      </c>
      <c r="AO81" s="240" t="str">
        <f t="shared" si="61"/>
        <v/>
      </c>
      <c r="AP81" s="240" t="str">
        <f>IFERROR(RANK(AN81,$AN$12:$AN$113)+COUNTIF($AN$12:AN81,AN81)-1,"")</f>
        <v/>
      </c>
      <c r="AQ81" s="241"/>
      <c r="AR81" s="241"/>
      <c r="AS81" s="248">
        <v>70</v>
      </c>
      <c r="AT81" s="414" t="str">
        <f t="shared" si="62"/>
        <v/>
      </c>
      <c r="AU81" s="415" t="str">
        <f t="shared" si="76"/>
        <v/>
      </c>
      <c r="AV81" s="416" t="str">
        <f t="shared" si="63"/>
        <v/>
      </c>
      <c r="AW81" s="249" t="str">
        <f t="shared" si="77"/>
        <v/>
      </c>
      <c r="AX81" s="427"/>
      <c r="AY81" s="248">
        <v>70</v>
      </c>
      <c r="AZ81" s="414" t="str">
        <f t="shared" si="64"/>
        <v/>
      </c>
      <c r="BA81" s="415" t="str">
        <f t="shared" si="78"/>
        <v/>
      </c>
      <c r="BB81" s="416" t="str">
        <f t="shared" si="65"/>
        <v/>
      </c>
      <c r="BC81" s="249" t="str">
        <f t="shared" si="79"/>
        <v/>
      </c>
      <c r="BD81" s="427"/>
      <c r="BE81" s="249">
        <v>70</v>
      </c>
      <c r="BF81" s="414" t="str">
        <f t="shared" si="66"/>
        <v/>
      </c>
      <c r="BG81" s="415" t="str">
        <f t="shared" si="80"/>
        <v/>
      </c>
      <c r="BH81" s="416" t="str">
        <f t="shared" si="67"/>
        <v/>
      </c>
      <c r="BI81" s="249" t="str">
        <f t="shared" si="81"/>
        <v/>
      </c>
      <c r="BJ81" s="427"/>
      <c r="BK81" s="248">
        <v>70</v>
      </c>
      <c r="BL81" s="414" t="str">
        <f t="shared" si="68"/>
        <v/>
      </c>
      <c r="BM81" s="415" t="str">
        <f t="shared" si="82"/>
        <v/>
      </c>
      <c r="BN81" s="416" t="str">
        <f t="shared" si="69"/>
        <v/>
      </c>
      <c r="BO81" s="249" t="str">
        <f t="shared" si="83"/>
        <v/>
      </c>
      <c r="BP81" s="427"/>
      <c r="BQ81" s="248">
        <v>70</v>
      </c>
      <c r="BR81" s="414" t="str">
        <f t="shared" si="70"/>
        <v/>
      </c>
      <c r="BS81" s="415" t="str">
        <f t="shared" si="84"/>
        <v/>
      </c>
      <c r="BT81" s="416" t="str">
        <f t="shared" si="71"/>
        <v/>
      </c>
      <c r="BU81" s="249" t="str">
        <f t="shared" si="85"/>
        <v/>
      </c>
      <c r="BV81" s="427"/>
      <c r="BW81" s="248">
        <v>70</v>
      </c>
      <c r="BX81" s="414" t="str">
        <f t="shared" si="72"/>
        <v/>
      </c>
      <c r="BY81" s="415" t="str">
        <f t="shared" si="86"/>
        <v/>
      </c>
      <c r="BZ81" s="416" t="str">
        <f t="shared" si="73"/>
        <v/>
      </c>
      <c r="CA81" s="249" t="str">
        <f t="shared" si="87"/>
        <v/>
      </c>
      <c r="CB81" s="427"/>
      <c r="CC81" s="248">
        <v>70</v>
      </c>
      <c r="CD81" s="414" t="str">
        <f t="shared" si="74"/>
        <v/>
      </c>
      <c r="CE81" s="415" t="str">
        <f t="shared" si="88"/>
        <v/>
      </c>
      <c r="CF81" s="416" t="str">
        <f t="shared" si="75"/>
        <v/>
      </c>
      <c r="CG81" s="249" t="str">
        <f t="shared" si="89"/>
        <v/>
      </c>
      <c r="CH81" s="241"/>
    </row>
    <row r="82" spans="1:86" s="240" customFormat="1" ht="13" x14ac:dyDescent="0.3">
      <c r="A82" s="247">
        <v>71</v>
      </c>
      <c r="B82" s="240" t="str">
        <f>IF('ادخال البيانات'!D88="","",'ادخال البيانات'!D88)</f>
        <v/>
      </c>
      <c r="C82" s="240" t="str">
        <f>IF(A82="","",'النسبة المئوية'!D86)</f>
        <v/>
      </c>
      <c r="D82" s="240" t="str">
        <f>IF(B82="","",'النسبة المئوية'!E86)</f>
        <v/>
      </c>
      <c r="E82" s="240" t="str">
        <f t="shared" si="35"/>
        <v/>
      </c>
      <c r="F82" s="240" t="str">
        <f>IFERROR(RANK(D82,$D$12:$D$113)+COUNTIF($D$12:D82,D82)-1,"")</f>
        <v/>
      </c>
      <c r="G82" s="247">
        <v>71</v>
      </c>
      <c r="H82" s="240" t="str">
        <f>IF('ادخال البيانات'!G88="","",'ادخال البيانات'!G88)</f>
        <v/>
      </c>
      <c r="I82" s="240" t="str">
        <f>'النسبة المئوية'!F86</f>
        <v/>
      </c>
      <c r="J82" s="240" t="str">
        <f>'النسبة المئوية'!G86</f>
        <v/>
      </c>
      <c r="K82" s="240" t="str">
        <f t="shared" si="56"/>
        <v/>
      </c>
      <c r="L82" s="240" t="str">
        <f>IFERROR(RANK(J82,$J$12:$J$113)+COUNTIF($J$12:J82,J82)-1,"")</f>
        <v/>
      </c>
      <c r="M82" s="247">
        <v>71</v>
      </c>
      <c r="N82" s="240" t="str">
        <f>IF('ادخال البيانات'!J88="","",'ادخال البيانات'!J88)</f>
        <v/>
      </c>
      <c r="O82" s="240" t="str">
        <f>'النسبة المئوية'!H86</f>
        <v/>
      </c>
      <c r="P82" s="240" t="str">
        <f>'النسبة المئوية'!I86</f>
        <v/>
      </c>
      <c r="Q82" s="240" t="str">
        <f t="shared" si="57"/>
        <v/>
      </c>
      <c r="R82" s="240" t="str">
        <f>IFERROR(RANK(P82,$P$12:$P$113)+COUNTIF($P$12:P82,P82)-1,"")</f>
        <v/>
      </c>
      <c r="S82" s="247">
        <v>71</v>
      </c>
      <c r="T82" s="240" t="str">
        <f>IF('ادخال البيانات'!M88="","",'ادخال البيانات'!M88)</f>
        <v/>
      </c>
      <c r="U82" s="240" t="str">
        <f>'النسبة المئوية'!J86</f>
        <v/>
      </c>
      <c r="V82" s="240" t="str">
        <f>'النسبة المئوية'!K86</f>
        <v/>
      </c>
      <c r="W82" s="240" t="str">
        <f t="shared" si="58"/>
        <v/>
      </c>
      <c r="X82" s="240" t="str">
        <f>IFERROR(RANK(V82,$V$12:$V$113)+COUNTIF($V$12:V82,V82)-1,"")</f>
        <v/>
      </c>
      <c r="Y82" s="247">
        <v>71</v>
      </c>
      <c r="Z82" s="240" t="str">
        <f>IF('ادخال البيانات'!P88="","",'ادخال البيانات'!P88)</f>
        <v/>
      </c>
      <c r="AA82" s="240" t="str">
        <f>'النسبة المئوية'!L86</f>
        <v/>
      </c>
      <c r="AB82" s="240" t="str">
        <f>'النسبة المئوية'!M86</f>
        <v/>
      </c>
      <c r="AC82" s="240" t="str">
        <f t="shared" si="59"/>
        <v/>
      </c>
      <c r="AD82" s="240" t="str">
        <f>IFERROR(RANK(AB82,$AB$12:$AB$113)+COUNTIF($AB$12:AB82,AB82)-1,"")</f>
        <v/>
      </c>
      <c r="AE82" s="247">
        <v>71</v>
      </c>
      <c r="AF82" s="240" t="str">
        <f>IF('ادخال البيانات'!S88="","",'ادخال البيانات'!S88)</f>
        <v/>
      </c>
      <c r="AG82" s="240" t="str">
        <f>'النسبة المئوية'!N86</f>
        <v/>
      </c>
      <c r="AH82" s="240" t="str">
        <f>'النسبة المئوية'!O86</f>
        <v/>
      </c>
      <c r="AI82" s="240" t="str">
        <f t="shared" si="60"/>
        <v/>
      </c>
      <c r="AJ82" s="240" t="str">
        <f>IFERROR(RANK(AH82,$AH$12:$AH$113)+COUNTIF($AH$12:AH82,AH82)-1,"")</f>
        <v/>
      </c>
      <c r="AK82" s="247">
        <v>71</v>
      </c>
      <c r="AL82" s="240" t="str">
        <f>IF('ادخال البيانات'!V88="","",'ادخال البيانات'!V88)</f>
        <v/>
      </c>
      <c r="AM82" s="240" t="str">
        <f>'النسبة المئوية'!P86</f>
        <v/>
      </c>
      <c r="AN82" s="240" t="str">
        <f>'النسبة المئوية'!Q86</f>
        <v/>
      </c>
      <c r="AO82" s="240" t="str">
        <f t="shared" si="61"/>
        <v/>
      </c>
      <c r="AP82" s="240" t="str">
        <f>IFERROR(RANK(AN82,$AN$12:$AN$113)+COUNTIF($AN$12:AN82,AN82)-1,"")</f>
        <v/>
      </c>
      <c r="AQ82" s="241"/>
      <c r="AR82" s="241"/>
      <c r="AS82" s="248">
        <v>71</v>
      </c>
      <c r="AT82" s="414" t="str">
        <f t="shared" si="62"/>
        <v/>
      </c>
      <c r="AU82" s="415" t="str">
        <f t="shared" si="76"/>
        <v/>
      </c>
      <c r="AV82" s="416" t="str">
        <f t="shared" si="63"/>
        <v/>
      </c>
      <c r="AW82" s="249" t="str">
        <f t="shared" si="77"/>
        <v/>
      </c>
      <c r="AX82" s="427"/>
      <c r="AY82" s="248">
        <v>71</v>
      </c>
      <c r="AZ82" s="414" t="str">
        <f t="shared" si="64"/>
        <v/>
      </c>
      <c r="BA82" s="415" t="str">
        <f t="shared" si="78"/>
        <v/>
      </c>
      <c r="BB82" s="416" t="str">
        <f t="shared" si="65"/>
        <v/>
      </c>
      <c r="BC82" s="249" t="str">
        <f t="shared" si="79"/>
        <v/>
      </c>
      <c r="BD82" s="427"/>
      <c r="BE82" s="249">
        <v>71</v>
      </c>
      <c r="BF82" s="414" t="str">
        <f t="shared" si="66"/>
        <v/>
      </c>
      <c r="BG82" s="415" t="str">
        <f t="shared" si="80"/>
        <v/>
      </c>
      <c r="BH82" s="416" t="str">
        <f t="shared" si="67"/>
        <v/>
      </c>
      <c r="BI82" s="249" t="str">
        <f t="shared" si="81"/>
        <v/>
      </c>
      <c r="BJ82" s="427"/>
      <c r="BK82" s="248">
        <v>71</v>
      </c>
      <c r="BL82" s="414" t="str">
        <f t="shared" si="68"/>
        <v/>
      </c>
      <c r="BM82" s="415" t="str">
        <f t="shared" si="82"/>
        <v/>
      </c>
      <c r="BN82" s="416" t="str">
        <f t="shared" si="69"/>
        <v/>
      </c>
      <c r="BO82" s="249" t="str">
        <f t="shared" si="83"/>
        <v/>
      </c>
      <c r="BP82" s="427"/>
      <c r="BQ82" s="248">
        <v>71</v>
      </c>
      <c r="BR82" s="414" t="str">
        <f t="shared" si="70"/>
        <v/>
      </c>
      <c r="BS82" s="415" t="str">
        <f t="shared" si="84"/>
        <v/>
      </c>
      <c r="BT82" s="416" t="str">
        <f t="shared" si="71"/>
        <v/>
      </c>
      <c r="BU82" s="249" t="str">
        <f t="shared" si="85"/>
        <v/>
      </c>
      <c r="BV82" s="427"/>
      <c r="BW82" s="248">
        <v>71</v>
      </c>
      <c r="BX82" s="414" t="str">
        <f t="shared" si="72"/>
        <v/>
      </c>
      <c r="BY82" s="415" t="str">
        <f t="shared" si="86"/>
        <v/>
      </c>
      <c r="BZ82" s="416" t="str">
        <f t="shared" si="73"/>
        <v/>
      </c>
      <c r="CA82" s="249" t="str">
        <f t="shared" si="87"/>
        <v/>
      </c>
      <c r="CB82" s="427"/>
      <c r="CC82" s="248">
        <v>71</v>
      </c>
      <c r="CD82" s="414" t="str">
        <f t="shared" si="74"/>
        <v/>
      </c>
      <c r="CE82" s="415" t="str">
        <f t="shared" si="88"/>
        <v/>
      </c>
      <c r="CF82" s="416" t="str">
        <f t="shared" si="75"/>
        <v/>
      </c>
      <c r="CG82" s="249" t="str">
        <f t="shared" si="89"/>
        <v/>
      </c>
      <c r="CH82" s="241"/>
    </row>
    <row r="83" spans="1:86" s="240" customFormat="1" ht="13" x14ac:dyDescent="0.3">
      <c r="A83" s="247">
        <v>72</v>
      </c>
      <c r="B83" s="240" t="str">
        <f>IF('ادخال البيانات'!D89="","",'ادخال البيانات'!D89)</f>
        <v/>
      </c>
      <c r="C83" s="240" t="str">
        <f>IF(A83="","",'النسبة المئوية'!D87)</f>
        <v/>
      </c>
      <c r="D83" s="240" t="str">
        <f>IF(B83="","",'النسبة المئوية'!E87)</f>
        <v/>
      </c>
      <c r="E83" s="240" t="str">
        <f t="shared" si="35"/>
        <v/>
      </c>
      <c r="F83" s="240" t="str">
        <f>IFERROR(RANK(D83,$D$12:$D$113)+COUNTIF($D$12:D83,D83)-1,"")</f>
        <v/>
      </c>
      <c r="G83" s="247">
        <v>72</v>
      </c>
      <c r="H83" s="240" t="str">
        <f>IF('ادخال البيانات'!G89="","",'ادخال البيانات'!G89)</f>
        <v/>
      </c>
      <c r="I83" s="240" t="str">
        <f>'النسبة المئوية'!F87</f>
        <v/>
      </c>
      <c r="J83" s="240" t="str">
        <f>'النسبة المئوية'!G87</f>
        <v/>
      </c>
      <c r="K83" s="240" t="str">
        <f t="shared" si="56"/>
        <v/>
      </c>
      <c r="L83" s="240" t="str">
        <f>IFERROR(RANK(J83,$J$12:$J$113)+COUNTIF($J$12:J83,J83)-1,"")</f>
        <v/>
      </c>
      <c r="M83" s="247">
        <v>72</v>
      </c>
      <c r="N83" s="240" t="str">
        <f>IF('ادخال البيانات'!J89="","",'ادخال البيانات'!J89)</f>
        <v/>
      </c>
      <c r="O83" s="240" t="str">
        <f>'النسبة المئوية'!H87</f>
        <v/>
      </c>
      <c r="P83" s="240" t="str">
        <f>'النسبة المئوية'!I87</f>
        <v/>
      </c>
      <c r="Q83" s="240" t="str">
        <f t="shared" si="57"/>
        <v/>
      </c>
      <c r="R83" s="240" t="str">
        <f>IFERROR(RANK(P83,$P$12:$P$113)+COUNTIF($P$12:P83,P83)-1,"")</f>
        <v/>
      </c>
      <c r="S83" s="247">
        <v>72</v>
      </c>
      <c r="T83" s="240" t="str">
        <f>IF('ادخال البيانات'!M89="","",'ادخال البيانات'!M89)</f>
        <v/>
      </c>
      <c r="U83" s="240" t="str">
        <f>'النسبة المئوية'!J87</f>
        <v/>
      </c>
      <c r="V83" s="240" t="str">
        <f>'النسبة المئوية'!K87</f>
        <v/>
      </c>
      <c r="W83" s="240" t="str">
        <f t="shared" si="58"/>
        <v/>
      </c>
      <c r="X83" s="240" t="str">
        <f>IFERROR(RANK(V83,$V$12:$V$113)+COUNTIF($V$12:V83,V83)-1,"")</f>
        <v/>
      </c>
      <c r="Y83" s="247">
        <v>72</v>
      </c>
      <c r="Z83" s="240" t="str">
        <f>IF('ادخال البيانات'!P89="","",'ادخال البيانات'!P89)</f>
        <v/>
      </c>
      <c r="AA83" s="240" t="str">
        <f>'النسبة المئوية'!L87</f>
        <v/>
      </c>
      <c r="AB83" s="240" t="str">
        <f>'النسبة المئوية'!M87</f>
        <v/>
      </c>
      <c r="AC83" s="240" t="str">
        <f t="shared" si="59"/>
        <v/>
      </c>
      <c r="AD83" s="240" t="str">
        <f>IFERROR(RANK(AB83,$AB$12:$AB$113)+COUNTIF($AB$12:AB83,AB83)-1,"")</f>
        <v/>
      </c>
      <c r="AE83" s="247">
        <v>72</v>
      </c>
      <c r="AF83" s="240" t="str">
        <f>IF('ادخال البيانات'!S89="","",'ادخال البيانات'!S89)</f>
        <v/>
      </c>
      <c r="AG83" s="240" t="str">
        <f>'النسبة المئوية'!N87</f>
        <v/>
      </c>
      <c r="AH83" s="240" t="str">
        <f>'النسبة المئوية'!O87</f>
        <v/>
      </c>
      <c r="AI83" s="240" t="str">
        <f t="shared" si="60"/>
        <v/>
      </c>
      <c r="AJ83" s="240" t="str">
        <f>IFERROR(RANK(AH83,$AH$12:$AH$113)+COUNTIF($AH$12:AH83,AH83)-1,"")</f>
        <v/>
      </c>
      <c r="AK83" s="247">
        <v>72</v>
      </c>
      <c r="AL83" s="240" t="str">
        <f>IF('ادخال البيانات'!V89="","",'ادخال البيانات'!V89)</f>
        <v/>
      </c>
      <c r="AM83" s="240" t="str">
        <f>'النسبة المئوية'!P87</f>
        <v/>
      </c>
      <c r="AN83" s="240" t="str">
        <f>'النسبة المئوية'!Q87</f>
        <v/>
      </c>
      <c r="AO83" s="240" t="str">
        <f t="shared" si="61"/>
        <v/>
      </c>
      <c r="AP83" s="240" t="str">
        <f>IFERROR(RANK(AN83,$AN$12:$AN$113)+COUNTIF($AN$12:AN83,AN83)-1,"")</f>
        <v/>
      </c>
      <c r="AQ83" s="241"/>
      <c r="AR83" s="241"/>
      <c r="AS83" s="248">
        <v>72</v>
      </c>
      <c r="AT83" s="414" t="str">
        <f t="shared" si="62"/>
        <v/>
      </c>
      <c r="AU83" s="415" t="str">
        <f t="shared" si="76"/>
        <v/>
      </c>
      <c r="AV83" s="416" t="str">
        <f t="shared" si="63"/>
        <v/>
      </c>
      <c r="AW83" s="249" t="str">
        <f t="shared" si="77"/>
        <v/>
      </c>
      <c r="AX83" s="427"/>
      <c r="AY83" s="248">
        <v>72</v>
      </c>
      <c r="AZ83" s="414" t="str">
        <f t="shared" si="64"/>
        <v/>
      </c>
      <c r="BA83" s="415" t="str">
        <f t="shared" si="78"/>
        <v/>
      </c>
      <c r="BB83" s="416" t="str">
        <f t="shared" si="65"/>
        <v/>
      </c>
      <c r="BC83" s="249" t="str">
        <f t="shared" si="79"/>
        <v/>
      </c>
      <c r="BD83" s="427"/>
      <c r="BE83" s="249">
        <v>72</v>
      </c>
      <c r="BF83" s="414" t="str">
        <f t="shared" si="66"/>
        <v/>
      </c>
      <c r="BG83" s="415" t="str">
        <f t="shared" si="80"/>
        <v/>
      </c>
      <c r="BH83" s="416" t="str">
        <f t="shared" si="67"/>
        <v/>
      </c>
      <c r="BI83" s="249" t="str">
        <f t="shared" si="81"/>
        <v/>
      </c>
      <c r="BJ83" s="427"/>
      <c r="BK83" s="248">
        <v>72</v>
      </c>
      <c r="BL83" s="414" t="str">
        <f t="shared" si="68"/>
        <v/>
      </c>
      <c r="BM83" s="415" t="str">
        <f t="shared" si="82"/>
        <v/>
      </c>
      <c r="BN83" s="416" t="str">
        <f t="shared" si="69"/>
        <v/>
      </c>
      <c r="BO83" s="249" t="str">
        <f t="shared" si="83"/>
        <v/>
      </c>
      <c r="BP83" s="427"/>
      <c r="BQ83" s="248">
        <v>72</v>
      </c>
      <c r="BR83" s="414" t="str">
        <f t="shared" si="70"/>
        <v/>
      </c>
      <c r="BS83" s="415" t="str">
        <f t="shared" si="84"/>
        <v/>
      </c>
      <c r="BT83" s="416" t="str">
        <f t="shared" si="71"/>
        <v/>
      </c>
      <c r="BU83" s="249" t="str">
        <f t="shared" si="85"/>
        <v/>
      </c>
      <c r="BV83" s="427"/>
      <c r="BW83" s="248">
        <v>72</v>
      </c>
      <c r="BX83" s="414" t="str">
        <f t="shared" si="72"/>
        <v/>
      </c>
      <c r="BY83" s="415" t="str">
        <f t="shared" si="86"/>
        <v/>
      </c>
      <c r="BZ83" s="416" t="str">
        <f t="shared" si="73"/>
        <v/>
      </c>
      <c r="CA83" s="249" t="str">
        <f t="shared" si="87"/>
        <v/>
      </c>
      <c r="CB83" s="427"/>
      <c r="CC83" s="248">
        <v>72</v>
      </c>
      <c r="CD83" s="414" t="str">
        <f t="shared" si="74"/>
        <v/>
      </c>
      <c r="CE83" s="415" t="str">
        <f t="shared" si="88"/>
        <v/>
      </c>
      <c r="CF83" s="416" t="str">
        <f t="shared" si="75"/>
        <v/>
      </c>
      <c r="CG83" s="249" t="str">
        <f t="shared" si="89"/>
        <v/>
      </c>
      <c r="CH83" s="241"/>
    </row>
    <row r="84" spans="1:86" s="240" customFormat="1" ht="13" x14ac:dyDescent="0.3">
      <c r="A84" s="247">
        <v>73</v>
      </c>
      <c r="B84" s="240" t="str">
        <f>IF('ادخال البيانات'!D90="","",'ادخال البيانات'!D90)</f>
        <v/>
      </c>
      <c r="C84" s="240" t="str">
        <f>IF(A84="","",'النسبة المئوية'!D88)</f>
        <v/>
      </c>
      <c r="D84" s="240" t="str">
        <f>IF(B84="","",'النسبة المئوية'!E88)</f>
        <v/>
      </c>
      <c r="E84" s="240" t="str">
        <f t="shared" ref="E84:E113" si="90">IF(B84="","",IF(D84&gt;=90%,"ممتاز",IF(D84&gt;=80%,"جيدجدا",IF(D84&gt;=70%,"جيد",IF(D84&gt;=60%,"مقبول",IF(D84&gt;=50%,"ضعيف",IF(D84&lt;50%,"راسب")))))))</f>
        <v/>
      </c>
      <c r="F84" s="240" t="str">
        <f>IFERROR(RANK(D84,$D$12:$D$113)+COUNTIF($D$12:D84,D84)-1,"")</f>
        <v/>
      </c>
      <c r="G84" s="247">
        <v>73</v>
      </c>
      <c r="H84" s="240" t="str">
        <f>IF('ادخال البيانات'!G90="","",'ادخال البيانات'!G90)</f>
        <v/>
      </c>
      <c r="I84" s="240" t="str">
        <f>'النسبة المئوية'!F88</f>
        <v/>
      </c>
      <c r="J84" s="240" t="str">
        <f>'النسبة المئوية'!G88</f>
        <v/>
      </c>
      <c r="K84" s="240" t="str">
        <f t="shared" si="56"/>
        <v/>
      </c>
      <c r="L84" s="240" t="str">
        <f>IFERROR(RANK(J84,$J$12:$J$113)+COUNTIF($J$12:J84,J84)-1,"")</f>
        <v/>
      </c>
      <c r="M84" s="247">
        <v>73</v>
      </c>
      <c r="N84" s="240" t="str">
        <f>IF('ادخال البيانات'!J90="","",'ادخال البيانات'!J90)</f>
        <v/>
      </c>
      <c r="O84" s="240" t="str">
        <f>'النسبة المئوية'!H88</f>
        <v/>
      </c>
      <c r="P84" s="240" t="str">
        <f>'النسبة المئوية'!I88</f>
        <v/>
      </c>
      <c r="Q84" s="240" t="str">
        <f t="shared" si="57"/>
        <v/>
      </c>
      <c r="R84" s="240" t="str">
        <f>IFERROR(RANK(P84,$P$12:$P$113)+COUNTIF($P$12:P84,P84)-1,"")</f>
        <v/>
      </c>
      <c r="S84" s="247">
        <v>73</v>
      </c>
      <c r="T84" s="240" t="str">
        <f>IF('ادخال البيانات'!M90="","",'ادخال البيانات'!M90)</f>
        <v/>
      </c>
      <c r="U84" s="240" t="str">
        <f>'النسبة المئوية'!J88</f>
        <v/>
      </c>
      <c r="V84" s="240" t="str">
        <f>'النسبة المئوية'!K88</f>
        <v/>
      </c>
      <c r="W84" s="240" t="str">
        <f t="shared" si="58"/>
        <v/>
      </c>
      <c r="X84" s="240" t="str">
        <f>IFERROR(RANK(V84,$V$12:$V$113)+COUNTIF($V$12:V84,V84)-1,"")</f>
        <v/>
      </c>
      <c r="Y84" s="247">
        <v>73</v>
      </c>
      <c r="Z84" s="240" t="str">
        <f>IF('ادخال البيانات'!P90="","",'ادخال البيانات'!P90)</f>
        <v/>
      </c>
      <c r="AA84" s="240" t="str">
        <f>'النسبة المئوية'!L88</f>
        <v/>
      </c>
      <c r="AB84" s="240" t="str">
        <f>'النسبة المئوية'!M88</f>
        <v/>
      </c>
      <c r="AC84" s="240" t="str">
        <f t="shared" si="59"/>
        <v/>
      </c>
      <c r="AD84" s="240" t="str">
        <f>IFERROR(RANK(AB84,$AB$12:$AB$113)+COUNTIF($AB$12:AB84,AB84)-1,"")</f>
        <v/>
      </c>
      <c r="AE84" s="247">
        <v>73</v>
      </c>
      <c r="AF84" s="240" t="str">
        <f>IF('ادخال البيانات'!S90="","",'ادخال البيانات'!S90)</f>
        <v/>
      </c>
      <c r="AG84" s="240" t="str">
        <f>'النسبة المئوية'!N88</f>
        <v/>
      </c>
      <c r="AH84" s="240" t="str">
        <f>'النسبة المئوية'!O88</f>
        <v/>
      </c>
      <c r="AI84" s="240" t="str">
        <f t="shared" si="60"/>
        <v/>
      </c>
      <c r="AJ84" s="240" t="str">
        <f>IFERROR(RANK(AH84,$AH$12:$AH$113)+COUNTIF($AH$12:AH84,AH84)-1,"")</f>
        <v/>
      </c>
      <c r="AK84" s="247">
        <v>73</v>
      </c>
      <c r="AL84" s="240" t="str">
        <f>IF('ادخال البيانات'!V90="","",'ادخال البيانات'!V90)</f>
        <v/>
      </c>
      <c r="AM84" s="240" t="str">
        <f>'النسبة المئوية'!P88</f>
        <v/>
      </c>
      <c r="AN84" s="240" t="str">
        <f>'النسبة المئوية'!Q88</f>
        <v/>
      </c>
      <c r="AO84" s="240" t="str">
        <f t="shared" si="61"/>
        <v/>
      </c>
      <c r="AP84" s="240" t="str">
        <f>IFERROR(RANK(AN84,$AN$12:$AN$113)+COUNTIF($AN$12:AN84,AN84)-1,"")</f>
        <v/>
      </c>
      <c r="AQ84" s="241"/>
      <c r="AR84" s="241"/>
      <c r="AS84" s="248">
        <v>73</v>
      </c>
      <c r="AT84" s="414" t="str">
        <f t="shared" si="62"/>
        <v/>
      </c>
      <c r="AU84" s="415" t="str">
        <f t="shared" si="76"/>
        <v/>
      </c>
      <c r="AV84" s="416" t="str">
        <f t="shared" si="63"/>
        <v/>
      </c>
      <c r="AW84" s="249" t="str">
        <f t="shared" si="77"/>
        <v/>
      </c>
      <c r="AX84" s="427"/>
      <c r="AY84" s="248">
        <v>73</v>
      </c>
      <c r="AZ84" s="414" t="str">
        <f t="shared" si="64"/>
        <v/>
      </c>
      <c r="BA84" s="415" t="str">
        <f t="shared" si="78"/>
        <v/>
      </c>
      <c r="BB84" s="416" t="str">
        <f t="shared" si="65"/>
        <v/>
      </c>
      <c r="BC84" s="249" t="str">
        <f t="shared" si="79"/>
        <v/>
      </c>
      <c r="BD84" s="427"/>
      <c r="BE84" s="249">
        <v>73</v>
      </c>
      <c r="BF84" s="414" t="str">
        <f t="shared" si="66"/>
        <v/>
      </c>
      <c r="BG84" s="415" t="str">
        <f t="shared" si="80"/>
        <v/>
      </c>
      <c r="BH84" s="416" t="str">
        <f t="shared" si="67"/>
        <v/>
      </c>
      <c r="BI84" s="249" t="str">
        <f t="shared" si="81"/>
        <v/>
      </c>
      <c r="BJ84" s="427"/>
      <c r="BK84" s="248">
        <v>73</v>
      </c>
      <c r="BL84" s="414" t="str">
        <f t="shared" si="68"/>
        <v/>
      </c>
      <c r="BM84" s="415" t="str">
        <f t="shared" si="82"/>
        <v/>
      </c>
      <c r="BN84" s="416" t="str">
        <f t="shared" si="69"/>
        <v/>
      </c>
      <c r="BO84" s="249" t="str">
        <f t="shared" si="83"/>
        <v/>
      </c>
      <c r="BP84" s="427"/>
      <c r="BQ84" s="248">
        <v>73</v>
      </c>
      <c r="BR84" s="414" t="str">
        <f t="shared" si="70"/>
        <v/>
      </c>
      <c r="BS84" s="415" t="str">
        <f t="shared" si="84"/>
        <v/>
      </c>
      <c r="BT84" s="416" t="str">
        <f t="shared" si="71"/>
        <v/>
      </c>
      <c r="BU84" s="249" t="str">
        <f t="shared" si="85"/>
        <v/>
      </c>
      <c r="BV84" s="427"/>
      <c r="BW84" s="248">
        <v>73</v>
      </c>
      <c r="BX84" s="414" t="str">
        <f t="shared" si="72"/>
        <v/>
      </c>
      <c r="BY84" s="415" t="str">
        <f t="shared" si="86"/>
        <v/>
      </c>
      <c r="BZ84" s="416" t="str">
        <f t="shared" si="73"/>
        <v/>
      </c>
      <c r="CA84" s="249" t="str">
        <f t="shared" si="87"/>
        <v/>
      </c>
      <c r="CB84" s="427"/>
      <c r="CC84" s="248">
        <v>73</v>
      </c>
      <c r="CD84" s="414" t="str">
        <f t="shared" si="74"/>
        <v/>
      </c>
      <c r="CE84" s="415" t="str">
        <f t="shared" si="88"/>
        <v/>
      </c>
      <c r="CF84" s="416" t="str">
        <f t="shared" si="75"/>
        <v/>
      </c>
      <c r="CG84" s="249" t="str">
        <f t="shared" si="89"/>
        <v/>
      </c>
      <c r="CH84" s="241"/>
    </row>
    <row r="85" spans="1:86" s="240" customFormat="1" ht="13" x14ac:dyDescent="0.3">
      <c r="A85" s="247">
        <v>74</v>
      </c>
      <c r="B85" s="240" t="str">
        <f>IF('ادخال البيانات'!D91="","",'ادخال البيانات'!D91)</f>
        <v/>
      </c>
      <c r="C85" s="240" t="str">
        <f>IF(A85="","",'النسبة المئوية'!D89)</f>
        <v/>
      </c>
      <c r="D85" s="240" t="str">
        <f>IF(B85="","",'النسبة المئوية'!E89)</f>
        <v/>
      </c>
      <c r="E85" s="240" t="str">
        <f t="shared" si="90"/>
        <v/>
      </c>
      <c r="F85" s="240" t="str">
        <f>IFERROR(RANK(D85,$D$12:$D$113)+COUNTIF($D$12:D85,D85)-1,"")</f>
        <v/>
      </c>
      <c r="G85" s="247">
        <v>74</v>
      </c>
      <c r="H85" s="240" t="str">
        <f>IF('ادخال البيانات'!G91="","",'ادخال البيانات'!G91)</f>
        <v/>
      </c>
      <c r="I85" s="240" t="str">
        <f>'النسبة المئوية'!F89</f>
        <v/>
      </c>
      <c r="J85" s="240" t="str">
        <f>'النسبة المئوية'!G89</f>
        <v/>
      </c>
      <c r="K85" s="240" t="str">
        <f t="shared" si="56"/>
        <v/>
      </c>
      <c r="L85" s="240" t="str">
        <f>IFERROR(RANK(J85,$J$12:$J$113)+COUNTIF($J$12:J85,J85)-1,"")</f>
        <v/>
      </c>
      <c r="M85" s="247">
        <v>74</v>
      </c>
      <c r="N85" s="240" t="str">
        <f>IF('ادخال البيانات'!J91="","",'ادخال البيانات'!J91)</f>
        <v/>
      </c>
      <c r="O85" s="240" t="str">
        <f>'النسبة المئوية'!H89</f>
        <v/>
      </c>
      <c r="P85" s="240" t="str">
        <f>'النسبة المئوية'!I89</f>
        <v/>
      </c>
      <c r="Q85" s="240" t="str">
        <f t="shared" si="57"/>
        <v/>
      </c>
      <c r="R85" s="240" t="str">
        <f>IFERROR(RANK(P85,$P$12:$P$113)+COUNTIF($P$12:P85,P85)-1,"")</f>
        <v/>
      </c>
      <c r="S85" s="247">
        <v>74</v>
      </c>
      <c r="T85" s="240" t="str">
        <f>IF('ادخال البيانات'!M91="","",'ادخال البيانات'!M91)</f>
        <v/>
      </c>
      <c r="U85" s="240" t="str">
        <f>'النسبة المئوية'!J89</f>
        <v/>
      </c>
      <c r="V85" s="240" t="str">
        <f>'النسبة المئوية'!K89</f>
        <v/>
      </c>
      <c r="W85" s="240" t="str">
        <f t="shared" si="58"/>
        <v/>
      </c>
      <c r="X85" s="240" t="str">
        <f>IFERROR(RANK(V85,$V$12:$V$113)+COUNTIF($V$12:V85,V85)-1,"")</f>
        <v/>
      </c>
      <c r="Y85" s="247">
        <v>74</v>
      </c>
      <c r="Z85" s="240" t="str">
        <f>IF('ادخال البيانات'!P91="","",'ادخال البيانات'!P91)</f>
        <v/>
      </c>
      <c r="AA85" s="240" t="str">
        <f>'النسبة المئوية'!L89</f>
        <v/>
      </c>
      <c r="AB85" s="240" t="str">
        <f>'النسبة المئوية'!M89</f>
        <v/>
      </c>
      <c r="AC85" s="240" t="str">
        <f t="shared" si="59"/>
        <v/>
      </c>
      <c r="AD85" s="240" t="str">
        <f>IFERROR(RANK(AB85,$AB$12:$AB$113)+COUNTIF($AB$12:AB85,AB85)-1,"")</f>
        <v/>
      </c>
      <c r="AE85" s="247">
        <v>74</v>
      </c>
      <c r="AF85" s="240" t="str">
        <f>IF('ادخال البيانات'!S91="","",'ادخال البيانات'!S91)</f>
        <v/>
      </c>
      <c r="AG85" s="240" t="str">
        <f>'النسبة المئوية'!N89</f>
        <v/>
      </c>
      <c r="AH85" s="240" t="str">
        <f>'النسبة المئوية'!O89</f>
        <v/>
      </c>
      <c r="AI85" s="240" t="str">
        <f t="shared" si="60"/>
        <v/>
      </c>
      <c r="AJ85" s="240" t="str">
        <f>IFERROR(RANK(AH85,$AH$12:$AH$113)+COUNTIF($AH$12:AH85,AH85)-1,"")</f>
        <v/>
      </c>
      <c r="AK85" s="247">
        <v>74</v>
      </c>
      <c r="AL85" s="240" t="str">
        <f>IF('ادخال البيانات'!V91="","",'ادخال البيانات'!V91)</f>
        <v/>
      </c>
      <c r="AM85" s="240" t="str">
        <f>'النسبة المئوية'!P89</f>
        <v/>
      </c>
      <c r="AN85" s="240" t="str">
        <f>'النسبة المئوية'!Q89</f>
        <v/>
      </c>
      <c r="AO85" s="240" t="str">
        <f t="shared" si="61"/>
        <v/>
      </c>
      <c r="AP85" s="240" t="str">
        <f>IFERROR(RANK(AN85,$AN$12:$AN$113)+COUNTIF($AN$12:AN85,AN85)-1,"")</f>
        <v/>
      </c>
      <c r="AQ85" s="241"/>
      <c r="AR85" s="241"/>
      <c r="AS85" s="248">
        <v>74</v>
      </c>
      <c r="AT85" s="414" t="str">
        <f t="shared" si="62"/>
        <v/>
      </c>
      <c r="AU85" s="415" t="str">
        <f t="shared" si="76"/>
        <v/>
      </c>
      <c r="AV85" s="416" t="str">
        <f t="shared" si="63"/>
        <v/>
      </c>
      <c r="AW85" s="249" t="str">
        <f t="shared" si="77"/>
        <v/>
      </c>
      <c r="AX85" s="427"/>
      <c r="AY85" s="248">
        <v>74</v>
      </c>
      <c r="AZ85" s="414" t="str">
        <f t="shared" si="64"/>
        <v/>
      </c>
      <c r="BA85" s="415" t="str">
        <f t="shared" si="78"/>
        <v/>
      </c>
      <c r="BB85" s="416" t="str">
        <f t="shared" si="65"/>
        <v/>
      </c>
      <c r="BC85" s="249" t="str">
        <f t="shared" si="79"/>
        <v/>
      </c>
      <c r="BD85" s="427"/>
      <c r="BE85" s="249">
        <v>74</v>
      </c>
      <c r="BF85" s="414" t="str">
        <f t="shared" si="66"/>
        <v/>
      </c>
      <c r="BG85" s="415" t="str">
        <f t="shared" si="80"/>
        <v/>
      </c>
      <c r="BH85" s="416" t="str">
        <f t="shared" si="67"/>
        <v/>
      </c>
      <c r="BI85" s="249" t="str">
        <f t="shared" si="81"/>
        <v/>
      </c>
      <c r="BJ85" s="427"/>
      <c r="BK85" s="248">
        <v>74</v>
      </c>
      <c r="BL85" s="414" t="str">
        <f t="shared" si="68"/>
        <v/>
      </c>
      <c r="BM85" s="415" t="str">
        <f t="shared" si="82"/>
        <v/>
      </c>
      <c r="BN85" s="416" t="str">
        <f t="shared" si="69"/>
        <v/>
      </c>
      <c r="BO85" s="249" t="str">
        <f t="shared" si="83"/>
        <v/>
      </c>
      <c r="BP85" s="427"/>
      <c r="BQ85" s="248">
        <v>74</v>
      </c>
      <c r="BR85" s="414" t="str">
        <f t="shared" si="70"/>
        <v/>
      </c>
      <c r="BS85" s="415" t="str">
        <f t="shared" si="84"/>
        <v/>
      </c>
      <c r="BT85" s="416" t="str">
        <f t="shared" si="71"/>
        <v/>
      </c>
      <c r="BU85" s="249" t="str">
        <f t="shared" si="85"/>
        <v/>
      </c>
      <c r="BV85" s="427"/>
      <c r="BW85" s="248">
        <v>74</v>
      </c>
      <c r="BX85" s="414" t="str">
        <f t="shared" si="72"/>
        <v/>
      </c>
      <c r="BY85" s="415" t="str">
        <f t="shared" si="86"/>
        <v/>
      </c>
      <c r="BZ85" s="416" t="str">
        <f t="shared" si="73"/>
        <v/>
      </c>
      <c r="CA85" s="249" t="str">
        <f t="shared" si="87"/>
        <v/>
      </c>
      <c r="CB85" s="427"/>
      <c r="CC85" s="248">
        <v>74</v>
      </c>
      <c r="CD85" s="414" t="str">
        <f t="shared" si="74"/>
        <v/>
      </c>
      <c r="CE85" s="415" t="str">
        <f t="shared" si="88"/>
        <v/>
      </c>
      <c r="CF85" s="416" t="str">
        <f t="shared" si="75"/>
        <v/>
      </c>
      <c r="CG85" s="249" t="str">
        <f t="shared" si="89"/>
        <v/>
      </c>
      <c r="CH85" s="241"/>
    </row>
    <row r="86" spans="1:86" s="240" customFormat="1" ht="13" x14ac:dyDescent="0.3">
      <c r="A86" s="247">
        <v>75</v>
      </c>
      <c r="B86" s="240" t="str">
        <f>IF('ادخال البيانات'!D92="","",'ادخال البيانات'!D92)</f>
        <v/>
      </c>
      <c r="C86" s="240" t="str">
        <f>IF(A86="","",'النسبة المئوية'!D90)</f>
        <v/>
      </c>
      <c r="D86" s="240" t="str">
        <f>IF(B86="","",'النسبة المئوية'!E90)</f>
        <v/>
      </c>
      <c r="E86" s="240" t="str">
        <f t="shared" si="90"/>
        <v/>
      </c>
      <c r="F86" s="240" t="str">
        <f>IFERROR(RANK(D86,$D$12:$D$113)+COUNTIF($D$12:D86,D86)-1,"")</f>
        <v/>
      </c>
      <c r="G86" s="247">
        <v>75</v>
      </c>
      <c r="H86" s="240" t="str">
        <f>IF('ادخال البيانات'!G92="","",'ادخال البيانات'!G92)</f>
        <v/>
      </c>
      <c r="I86" s="240" t="str">
        <f>'النسبة المئوية'!F90</f>
        <v/>
      </c>
      <c r="J86" s="240" t="str">
        <f>'النسبة المئوية'!G90</f>
        <v/>
      </c>
      <c r="K86" s="240" t="str">
        <f t="shared" si="56"/>
        <v/>
      </c>
      <c r="L86" s="240" t="str">
        <f>IFERROR(RANK(J86,$J$12:$J$113)+COUNTIF($J$12:J86,J86)-1,"")</f>
        <v/>
      </c>
      <c r="M86" s="247">
        <v>75</v>
      </c>
      <c r="N86" s="240" t="str">
        <f>IF('ادخال البيانات'!J92="","",'ادخال البيانات'!J92)</f>
        <v/>
      </c>
      <c r="O86" s="240" t="str">
        <f>'النسبة المئوية'!H90</f>
        <v/>
      </c>
      <c r="P86" s="240" t="str">
        <f>'النسبة المئوية'!I90</f>
        <v/>
      </c>
      <c r="Q86" s="240" t="str">
        <f t="shared" si="57"/>
        <v/>
      </c>
      <c r="R86" s="240" t="str">
        <f>IFERROR(RANK(P86,$P$12:$P$113)+COUNTIF($P$12:P86,P86)-1,"")</f>
        <v/>
      </c>
      <c r="S86" s="247">
        <v>75</v>
      </c>
      <c r="T86" s="240" t="str">
        <f>IF('ادخال البيانات'!M92="","",'ادخال البيانات'!M92)</f>
        <v/>
      </c>
      <c r="U86" s="240" t="str">
        <f>'النسبة المئوية'!J90</f>
        <v/>
      </c>
      <c r="V86" s="240" t="str">
        <f>'النسبة المئوية'!K90</f>
        <v/>
      </c>
      <c r="W86" s="240" t="str">
        <f t="shared" si="58"/>
        <v/>
      </c>
      <c r="X86" s="240" t="str">
        <f>IFERROR(RANK(V86,$V$12:$V$113)+COUNTIF($V$12:V86,V86)-1,"")</f>
        <v/>
      </c>
      <c r="Y86" s="247">
        <v>75</v>
      </c>
      <c r="Z86" s="240" t="str">
        <f>IF('ادخال البيانات'!P92="","",'ادخال البيانات'!P92)</f>
        <v/>
      </c>
      <c r="AA86" s="240" t="str">
        <f>'النسبة المئوية'!L90</f>
        <v/>
      </c>
      <c r="AB86" s="240" t="str">
        <f>'النسبة المئوية'!M90</f>
        <v/>
      </c>
      <c r="AC86" s="240" t="str">
        <f t="shared" si="59"/>
        <v/>
      </c>
      <c r="AD86" s="240" t="str">
        <f>IFERROR(RANK(AB86,$AB$12:$AB$113)+COUNTIF($AB$12:AB86,AB86)-1,"")</f>
        <v/>
      </c>
      <c r="AE86" s="247">
        <v>75</v>
      </c>
      <c r="AF86" s="240" t="str">
        <f>IF('ادخال البيانات'!S92="","",'ادخال البيانات'!S92)</f>
        <v/>
      </c>
      <c r="AG86" s="240" t="str">
        <f>'النسبة المئوية'!N90</f>
        <v/>
      </c>
      <c r="AH86" s="240" t="str">
        <f>'النسبة المئوية'!O90</f>
        <v/>
      </c>
      <c r="AI86" s="240" t="str">
        <f t="shared" si="60"/>
        <v/>
      </c>
      <c r="AJ86" s="240" t="str">
        <f>IFERROR(RANK(AH86,$AH$12:$AH$113)+COUNTIF($AH$12:AH86,AH86)-1,"")</f>
        <v/>
      </c>
      <c r="AK86" s="247">
        <v>75</v>
      </c>
      <c r="AL86" s="240" t="str">
        <f>IF('ادخال البيانات'!V92="","",'ادخال البيانات'!V92)</f>
        <v/>
      </c>
      <c r="AM86" s="240" t="str">
        <f>'النسبة المئوية'!P90</f>
        <v/>
      </c>
      <c r="AN86" s="240" t="str">
        <f>'النسبة المئوية'!Q90</f>
        <v/>
      </c>
      <c r="AO86" s="240" t="str">
        <f t="shared" ref="AO86:AO113" si="91">IF(AL86="","",IF(AN86&gt;=90%,"ممتاز",IF(AN86&gt;=80%,"جيدجدا",IF(AN86&gt;=70%,"جيد",IF(AN86&gt;=60%,"مقبول",IF(AN86&gt;=50%,"ضعيف",IF(AN86&lt;50%,"راسب")))))))</f>
        <v/>
      </c>
      <c r="AP86" s="240" t="str">
        <f>IFERROR(RANK(AN86,$AN$12:$AN$113)+COUNTIF($AN$12:AN86,AN86)-1,"")</f>
        <v/>
      </c>
      <c r="AQ86" s="241"/>
      <c r="AR86" s="241"/>
      <c r="AS86" s="248">
        <v>75</v>
      </c>
      <c r="AT86" s="414" t="str">
        <f t="shared" si="62"/>
        <v/>
      </c>
      <c r="AU86" s="415" t="str">
        <f t="shared" si="76"/>
        <v/>
      </c>
      <c r="AV86" s="416" t="str">
        <f t="shared" si="63"/>
        <v/>
      </c>
      <c r="AW86" s="249" t="str">
        <f t="shared" si="77"/>
        <v/>
      </c>
      <c r="AX86" s="427"/>
      <c r="AY86" s="248">
        <v>75</v>
      </c>
      <c r="AZ86" s="414" t="str">
        <f t="shared" si="64"/>
        <v/>
      </c>
      <c r="BA86" s="415" t="str">
        <f t="shared" si="78"/>
        <v/>
      </c>
      <c r="BB86" s="416" t="str">
        <f t="shared" si="65"/>
        <v/>
      </c>
      <c r="BC86" s="249" t="str">
        <f t="shared" si="79"/>
        <v/>
      </c>
      <c r="BD86" s="427"/>
      <c r="BE86" s="249">
        <v>75</v>
      </c>
      <c r="BF86" s="414" t="str">
        <f t="shared" si="66"/>
        <v/>
      </c>
      <c r="BG86" s="415" t="str">
        <f t="shared" si="80"/>
        <v/>
      </c>
      <c r="BH86" s="416" t="str">
        <f t="shared" si="67"/>
        <v/>
      </c>
      <c r="BI86" s="249" t="str">
        <f t="shared" si="81"/>
        <v/>
      </c>
      <c r="BJ86" s="427"/>
      <c r="BK86" s="248">
        <v>75</v>
      </c>
      <c r="BL86" s="414" t="str">
        <f t="shared" si="68"/>
        <v/>
      </c>
      <c r="BM86" s="415" t="str">
        <f t="shared" si="82"/>
        <v/>
      </c>
      <c r="BN86" s="416" t="str">
        <f t="shared" si="69"/>
        <v/>
      </c>
      <c r="BO86" s="249" t="str">
        <f t="shared" si="83"/>
        <v/>
      </c>
      <c r="BP86" s="427"/>
      <c r="BQ86" s="248">
        <v>75</v>
      </c>
      <c r="BR86" s="414" t="str">
        <f t="shared" si="70"/>
        <v/>
      </c>
      <c r="BS86" s="415" t="str">
        <f t="shared" si="84"/>
        <v/>
      </c>
      <c r="BT86" s="416" t="str">
        <f t="shared" si="71"/>
        <v/>
      </c>
      <c r="BU86" s="249" t="str">
        <f t="shared" si="85"/>
        <v/>
      </c>
      <c r="BV86" s="427"/>
      <c r="BW86" s="248">
        <v>75</v>
      </c>
      <c r="BX86" s="414" t="str">
        <f t="shared" si="72"/>
        <v/>
      </c>
      <c r="BY86" s="415" t="str">
        <f t="shared" si="86"/>
        <v/>
      </c>
      <c r="BZ86" s="416" t="str">
        <f t="shared" si="73"/>
        <v/>
      </c>
      <c r="CA86" s="249" t="str">
        <f t="shared" si="87"/>
        <v/>
      </c>
      <c r="CB86" s="427"/>
      <c r="CC86" s="248">
        <v>75</v>
      </c>
      <c r="CD86" s="414" t="str">
        <f t="shared" si="74"/>
        <v/>
      </c>
      <c r="CE86" s="415" t="str">
        <f t="shared" si="88"/>
        <v/>
      </c>
      <c r="CF86" s="416" t="str">
        <f t="shared" si="75"/>
        <v/>
      </c>
      <c r="CG86" s="249" t="str">
        <f t="shared" si="89"/>
        <v/>
      </c>
      <c r="CH86" s="241"/>
    </row>
    <row r="87" spans="1:86" s="240" customFormat="1" ht="13" x14ac:dyDescent="0.3">
      <c r="A87" s="247">
        <v>76</v>
      </c>
      <c r="B87" s="240" t="str">
        <f>IF('ادخال البيانات'!D93="","",'ادخال البيانات'!D93)</f>
        <v/>
      </c>
      <c r="C87" s="240" t="str">
        <f>IF(A87="","",'النسبة المئوية'!D91)</f>
        <v/>
      </c>
      <c r="D87" s="240" t="str">
        <f>IF(B87="","",'النسبة المئوية'!E91)</f>
        <v/>
      </c>
      <c r="E87" s="240" t="str">
        <f t="shared" si="90"/>
        <v/>
      </c>
      <c r="F87" s="240" t="str">
        <f>IFERROR(RANK(D87,$D$12:$D$113)+COUNTIF($D$12:D87,D87)-1,"")</f>
        <v/>
      </c>
      <c r="G87" s="247">
        <v>76</v>
      </c>
      <c r="H87" s="240" t="str">
        <f>IF('ادخال البيانات'!G93="","",'ادخال البيانات'!G93)</f>
        <v/>
      </c>
      <c r="I87" s="240" t="str">
        <f>'النسبة المئوية'!F91</f>
        <v/>
      </c>
      <c r="J87" s="240" t="str">
        <f>'النسبة المئوية'!G91</f>
        <v/>
      </c>
      <c r="K87" s="240" t="str">
        <f t="shared" si="56"/>
        <v/>
      </c>
      <c r="L87" s="240" t="str">
        <f>IFERROR(RANK(J87,$J$12:$J$113)+COUNTIF($J$12:J87,J87)-1,"")</f>
        <v/>
      </c>
      <c r="M87" s="247">
        <v>76</v>
      </c>
      <c r="N87" s="240" t="str">
        <f>IF('ادخال البيانات'!J93="","",'ادخال البيانات'!J93)</f>
        <v/>
      </c>
      <c r="O87" s="240" t="str">
        <f>'النسبة المئوية'!H91</f>
        <v/>
      </c>
      <c r="P87" s="240" t="str">
        <f>'النسبة المئوية'!I91</f>
        <v/>
      </c>
      <c r="Q87" s="240" t="str">
        <f t="shared" si="57"/>
        <v/>
      </c>
      <c r="R87" s="240" t="str">
        <f>IFERROR(RANK(P87,$P$12:$P$113)+COUNTIF($P$12:P87,P87)-1,"")</f>
        <v/>
      </c>
      <c r="S87" s="247">
        <v>76</v>
      </c>
      <c r="T87" s="240" t="str">
        <f>IF('ادخال البيانات'!M93="","",'ادخال البيانات'!M93)</f>
        <v/>
      </c>
      <c r="U87" s="240" t="str">
        <f>'النسبة المئوية'!J91</f>
        <v/>
      </c>
      <c r="V87" s="240" t="str">
        <f>'النسبة المئوية'!K91</f>
        <v/>
      </c>
      <c r="W87" s="240" t="str">
        <f t="shared" si="58"/>
        <v/>
      </c>
      <c r="X87" s="240" t="str">
        <f>IFERROR(RANK(V87,$V$12:$V$113)+COUNTIF($V$12:V87,V87)-1,"")</f>
        <v/>
      </c>
      <c r="Y87" s="247">
        <v>76</v>
      </c>
      <c r="Z87" s="240" t="str">
        <f>IF('ادخال البيانات'!P93="","",'ادخال البيانات'!P93)</f>
        <v/>
      </c>
      <c r="AA87" s="240" t="str">
        <f>'النسبة المئوية'!L91</f>
        <v/>
      </c>
      <c r="AB87" s="240" t="str">
        <f>'النسبة المئوية'!M91</f>
        <v/>
      </c>
      <c r="AC87" s="240" t="str">
        <f t="shared" si="59"/>
        <v/>
      </c>
      <c r="AD87" s="240" t="str">
        <f>IFERROR(RANK(AB87,$AB$12:$AB$113)+COUNTIF($AB$12:AB87,AB87)-1,"")</f>
        <v/>
      </c>
      <c r="AE87" s="247">
        <v>76</v>
      </c>
      <c r="AF87" s="240" t="str">
        <f>IF('ادخال البيانات'!S93="","",'ادخال البيانات'!S93)</f>
        <v/>
      </c>
      <c r="AG87" s="240" t="str">
        <f>'النسبة المئوية'!N91</f>
        <v/>
      </c>
      <c r="AH87" s="240" t="str">
        <f>'النسبة المئوية'!O91</f>
        <v/>
      </c>
      <c r="AI87" s="240" t="str">
        <f t="shared" si="60"/>
        <v/>
      </c>
      <c r="AJ87" s="240" t="str">
        <f>IFERROR(RANK(AH87,$AH$12:$AH$113)+COUNTIF($AH$12:AH87,AH87)-1,"")</f>
        <v/>
      </c>
      <c r="AK87" s="247">
        <v>76</v>
      </c>
      <c r="AL87" s="240" t="str">
        <f>IF('ادخال البيانات'!V93="","",'ادخال البيانات'!V93)</f>
        <v/>
      </c>
      <c r="AM87" s="240" t="str">
        <f>'النسبة المئوية'!P91</f>
        <v/>
      </c>
      <c r="AN87" s="240" t="str">
        <f>'النسبة المئوية'!Q91</f>
        <v/>
      </c>
      <c r="AO87" s="240" t="str">
        <f t="shared" si="91"/>
        <v/>
      </c>
      <c r="AP87" s="240" t="str">
        <f>IFERROR(RANK(AN87,$AN$12:$AN$113)+COUNTIF($AN$12:AN87,AN87)-1,"")</f>
        <v/>
      </c>
      <c r="AQ87" s="241"/>
      <c r="AR87" s="241"/>
      <c r="AS87" s="248">
        <v>76</v>
      </c>
      <c r="AT87" s="414" t="str">
        <f t="shared" si="62"/>
        <v/>
      </c>
      <c r="AU87" s="415" t="str">
        <f t="shared" si="76"/>
        <v/>
      </c>
      <c r="AV87" s="416" t="str">
        <f t="shared" si="63"/>
        <v/>
      </c>
      <c r="AW87" s="249" t="str">
        <f t="shared" si="77"/>
        <v/>
      </c>
      <c r="AX87" s="427"/>
      <c r="AY87" s="248">
        <v>76</v>
      </c>
      <c r="AZ87" s="414" t="str">
        <f t="shared" si="64"/>
        <v/>
      </c>
      <c r="BA87" s="415" t="str">
        <f t="shared" si="78"/>
        <v/>
      </c>
      <c r="BB87" s="416" t="str">
        <f t="shared" si="65"/>
        <v/>
      </c>
      <c r="BC87" s="249" t="str">
        <f t="shared" si="79"/>
        <v/>
      </c>
      <c r="BD87" s="427"/>
      <c r="BE87" s="249">
        <v>76</v>
      </c>
      <c r="BF87" s="414" t="str">
        <f t="shared" si="66"/>
        <v/>
      </c>
      <c r="BG87" s="415" t="str">
        <f t="shared" si="80"/>
        <v/>
      </c>
      <c r="BH87" s="416" t="str">
        <f t="shared" si="67"/>
        <v/>
      </c>
      <c r="BI87" s="249" t="str">
        <f t="shared" si="81"/>
        <v/>
      </c>
      <c r="BJ87" s="427"/>
      <c r="BK87" s="248">
        <v>76</v>
      </c>
      <c r="BL87" s="414" t="str">
        <f t="shared" si="68"/>
        <v/>
      </c>
      <c r="BM87" s="415" t="str">
        <f t="shared" si="82"/>
        <v/>
      </c>
      <c r="BN87" s="416" t="str">
        <f t="shared" si="69"/>
        <v/>
      </c>
      <c r="BO87" s="249" t="str">
        <f t="shared" si="83"/>
        <v/>
      </c>
      <c r="BP87" s="427"/>
      <c r="BQ87" s="248">
        <v>76</v>
      </c>
      <c r="BR87" s="414" t="str">
        <f t="shared" si="70"/>
        <v/>
      </c>
      <c r="BS87" s="415" t="str">
        <f t="shared" si="84"/>
        <v/>
      </c>
      <c r="BT87" s="416" t="str">
        <f t="shared" si="71"/>
        <v/>
      </c>
      <c r="BU87" s="249" t="str">
        <f t="shared" si="85"/>
        <v/>
      </c>
      <c r="BV87" s="427"/>
      <c r="BW87" s="248">
        <v>76</v>
      </c>
      <c r="BX87" s="414" t="str">
        <f t="shared" si="72"/>
        <v/>
      </c>
      <c r="BY87" s="415" t="str">
        <f t="shared" si="86"/>
        <v/>
      </c>
      <c r="BZ87" s="416" t="str">
        <f t="shared" si="73"/>
        <v/>
      </c>
      <c r="CA87" s="249" t="str">
        <f t="shared" si="87"/>
        <v/>
      </c>
      <c r="CB87" s="427"/>
      <c r="CC87" s="248">
        <v>76</v>
      </c>
      <c r="CD87" s="414" t="str">
        <f t="shared" si="74"/>
        <v/>
      </c>
      <c r="CE87" s="415" t="str">
        <f t="shared" si="88"/>
        <v/>
      </c>
      <c r="CF87" s="416" t="str">
        <f t="shared" si="75"/>
        <v/>
      </c>
      <c r="CG87" s="249" t="str">
        <f t="shared" si="89"/>
        <v/>
      </c>
      <c r="CH87" s="241"/>
    </row>
    <row r="88" spans="1:86" s="240" customFormat="1" ht="13" x14ac:dyDescent="0.3">
      <c r="A88" s="247">
        <v>77</v>
      </c>
      <c r="B88" s="240" t="str">
        <f>IF('ادخال البيانات'!D94="","",'ادخال البيانات'!D94)</f>
        <v/>
      </c>
      <c r="C88" s="240" t="str">
        <f>IF(A88="","",'النسبة المئوية'!D92)</f>
        <v/>
      </c>
      <c r="D88" s="240" t="str">
        <f>IF(B88="","",'النسبة المئوية'!E92)</f>
        <v/>
      </c>
      <c r="E88" s="240" t="str">
        <f t="shared" si="90"/>
        <v/>
      </c>
      <c r="F88" s="240" t="str">
        <f>IFERROR(RANK(D88,$D$12:$D$113)+COUNTIF($D$12:D88,D88)-1,"")</f>
        <v/>
      </c>
      <c r="G88" s="247">
        <v>77</v>
      </c>
      <c r="H88" s="240" t="str">
        <f>IF('ادخال البيانات'!G94="","",'ادخال البيانات'!G94)</f>
        <v/>
      </c>
      <c r="I88" s="240" t="str">
        <f>'النسبة المئوية'!F92</f>
        <v/>
      </c>
      <c r="J88" s="240" t="str">
        <f>'النسبة المئوية'!G92</f>
        <v/>
      </c>
      <c r="K88" s="240" t="str">
        <f t="shared" si="56"/>
        <v/>
      </c>
      <c r="L88" s="240" t="str">
        <f>IFERROR(RANK(J88,$J$12:$J$113)+COUNTIF($J$12:J88,J88)-1,"")</f>
        <v/>
      </c>
      <c r="M88" s="247">
        <v>77</v>
      </c>
      <c r="N88" s="240" t="str">
        <f>IF('ادخال البيانات'!J94="","",'ادخال البيانات'!J94)</f>
        <v/>
      </c>
      <c r="O88" s="240" t="str">
        <f>'النسبة المئوية'!H92</f>
        <v/>
      </c>
      <c r="P88" s="240" t="str">
        <f>'النسبة المئوية'!I92</f>
        <v/>
      </c>
      <c r="Q88" s="240" t="str">
        <f t="shared" si="57"/>
        <v/>
      </c>
      <c r="R88" s="240" t="str">
        <f>IFERROR(RANK(P88,$P$12:$P$113)+COUNTIF($P$12:P88,P88)-1,"")</f>
        <v/>
      </c>
      <c r="S88" s="247">
        <v>77</v>
      </c>
      <c r="T88" s="240" t="str">
        <f>IF('ادخال البيانات'!M94="","",'ادخال البيانات'!M94)</f>
        <v/>
      </c>
      <c r="U88" s="240" t="str">
        <f>'النسبة المئوية'!J92</f>
        <v/>
      </c>
      <c r="V88" s="240" t="str">
        <f>'النسبة المئوية'!K92</f>
        <v/>
      </c>
      <c r="W88" s="240" t="str">
        <f t="shared" si="58"/>
        <v/>
      </c>
      <c r="X88" s="240" t="str">
        <f>IFERROR(RANK(V88,$V$12:$V$113)+COUNTIF($V$12:V88,V88)-1,"")</f>
        <v/>
      </c>
      <c r="Y88" s="247">
        <v>77</v>
      </c>
      <c r="Z88" s="240" t="str">
        <f>IF('ادخال البيانات'!P94="","",'ادخال البيانات'!P94)</f>
        <v/>
      </c>
      <c r="AA88" s="240" t="str">
        <f>'النسبة المئوية'!L92</f>
        <v/>
      </c>
      <c r="AB88" s="240" t="str">
        <f>'النسبة المئوية'!M92</f>
        <v/>
      </c>
      <c r="AC88" s="240" t="str">
        <f t="shared" si="59"/>
        <v/>
      </c>
      <c r="AD88" s="240" t="str">
        <f>IFERROR(RANK(AB88,$AB$12:$AB$113)+COUNTIF($AB$12:AB88,AB88)-1,"")</f>
        <v/>
      </c>
      <c r="AE88" s="247">
        <v>77</v>
      </c>
      <c r="AF88" s="240" t="str">
        <f>IF('ادخال البيانات'!S94="","",'ادخال البيانات'!S94)</f>
        <v/>
      </c>
      <c r="AG88" s="240" t="str">
        <f>'النسبة المئوية'!N92</f>
        <v/>
      </c>
      <c r="AH88" s="240" t="str">
        <f>'النسبة المئوية'!O92</f>
        <v/>
      </c>
      <c r="AI88" s="240" t="str">
        <f t="shared" si="60"/>
        <v/>
      </c>
      <c r="AJ88" s="240" t="str">
        <f>IFERROR(RANK(AH88,$AH$12:$AH$113)+COUNTIF($AH$12:AH88,AH88)-1,"")</f>
        <v/>
      </c>
      <c r="AK88" s="247">
        <v>77</v>
      </c>
      <c r="AL88" s="240" t="str">
        <f>IF('ادخال البيانات'!V94="","",'ادخال البيانات'!V94)</f>
        <v/>
      </c>
      <c r="AM88" s="240" t="str">
        <f>'النسبة المئوية'!P92</f>
        <v/>
      </c>
      <c r="AN88" s="240" t="str">
        <f>'النسبة المئوية'!Q92</f>
        <v/>
      </c>
      <c r="AO88" s="240" t="str">
        <f t="shared" si="91"/>
        <v/>
      </c>
      <c r="AP88" s="240" t="str">
        <f>IFERROR(RANK(AN88,$AN$12:$AN$113)+COUNTIF($AN$12:AN88,AN88)-1,"")</f>
        <v/>
      </c>
      <c r="AQ88" s="241"/>
      <c r="AR88" s="241"/>
      <c r="AS88" s="248">
        <v>77</v>
      </c>
      <c r="AT88" s="414" t="str">
        <f t="shared" si="62"/>
        <v/>
      </c>
      <c r="AU88" s="415" t="str">
        <f t="shared" si="76"/>
        <v/>
      </c>
      <c r="AV88" s="416" t="str">
        <f t="shared" si="63"/>
        <v/>
      </c>
      <c r="AW88" s="249" t="str">
        <f t="shared" si="77"/>
        <v/>
      </c>
      <c r="AX88" s="427"/>
      <c r="AY88" s="248">
        <v>77</v>
      </c>
      <c r="AZ88" s="414" t="str">
        <f t="shared" si="64"/>
        <v/>
      </c>
      <c r="BA88" s="415" t="str">
        <f t="shared" si="78"/>
        <v/>
      </c>
      <c r="BB88" s="416" t="str">
        <f t="shared" si="65"/>
        <v/>
      </c>
      <c r="BC88" s="249" t="str">
        <f t="shared" si="79"/>
        <v/>
      </c>
      <c r="BD88" s="427"/>
      <c r="BE88" s="249">
        <v>77</v>
      </c>
      <c r="BF88" s="414" t="str">
        <f t="shared" si="66"/>
        <v/>
      </c>
      <c r="BG88" s="415" t="str">
        <f t="shared" si="80"/>
        <v/>
      </c>
      <c r="BH88" s="416" t="str">
        <f t="shared" si="67"/>
        <v/>
      </c>
      <c r="BI88" s="249" t="str">
        <f t="shared" si="81"/>
        <v/>
      </c>
      <c r="BJ88" s="427"/>
      <c r="BK88" s="248">
        <v>77</v>
      </c>
      <c r="BL88" s="414" t="str">
        <f t="shared" si="68"/>
        <v/>
      </c>
      <c r="BM88" s="415" t="str">
        <f t="shared" si="82"/>
        <v/>
      </c>
      <c r="BN88" s="416" t="str">
        <f t="shared" si="69"/>
        <v/>
      </c>
      <c r="BO88" s="249" t="str">
        <f t="shared" si="83"/>
        <v/>
      </c>
      <c r="BP88" s="427"/>
      <c r="BQ88" s="248">
        <v>77</v>
      </c>
      <c r="BR88" s="414" t="str">
        <f t="shared" si="70"/>
        <v/>
      </c>
      <c r="BS88" s="415" t="str">
        <f t="shared" si="84"/>
        <v/>
      </c>
      <c r="BT88" s="416" t="str">
        <f t="shared" si="71"/>
        <v/>
      </c>
      <c r="BU88" s="249" t="str">
        <f t="shared" si="85"/>
        <v/>
      </c>
      <c r="BV88" s="427"/>
      <c r="BW88" s="248">
        <v>77</v>
      </c>
      <c r="BX88" s="414" t="str">
        <f t="shared" si="72"/>
        <v/>
      </c>
      <c r="BY88" s="415" t="str">
        <f t="shared" si="86"/>
        <v/>
      </c>
      <c r="BZ88" s="416" t="str">
        <f t="shared" si="73"/>
        <v/>
      </c>
      <c r="CA88" s="249" t="str">
        <f t="shared" si="87"/>
        <v/>
      </c>
      <c r="CB88" s="427"/>
      <c r="CC88" s="248">
        <v>77</v>
      </c>
      <c r="CD88" s="414" t="str">
        <f t="shared" si="74"/>
        <v/>
      </c>
      <c r="CE88" s="415" t="str">
        <f t="shared" si="88"/>
        <v/>
      </c>
      <c r="CF88" s="416" t="str">
        <f t="shared" si="75"/>
        <v/>
      </c>
      <c r="CG88" s="249" t="str">
        <f t="shared" si="89"/>
        <v/>
      </c>
      <c r="CH88" s="241"/>
    </row>
    <row r="89" spans="1:86" s="240" customFormat="1" ht="13" x14ac:dyDescent="0.3">
      <c r="A89" s="247">
        <v>78</v>
      </c>
      <c r="B89" s="240" t="str">
        <f>IF('ادخال البيانات'!D95="","",'ادخال البيانات'!D95)</f>
        <v/>
      </c>
      <c r="C89" s="240" t="str">
        <f>IF(A89="","",'النسبة المئوية'!D93)</f>
        <v/>
      </c>
      <c r="D89" s="240" t="str">
        <f>IF(B89="","",'النسبة المئوية'!E93)</f>
        <v/>
      </c>
      <c r="E89" s="240" t="str">
        <f t="shared" si="90"/>
        <v/>
      </c>
      <c r="F89" s="240" t="str">
        <f>IFERROR(RANK(D89,$D$12:$D$113)+COUNTIF($D$12:D89,D89)-1,"")</f>
        <v/>
      </c>
      <c r="G89" s="247">
        <v>78</v>
      </c>
      <c r="H89" s="240" t="str">
        <f>IF('ادخال البيانات'!G95="","",'ادخال البيانات'!G95)</f>
        <v/>
      </c>
      <c r="I89" s="240" t="str">
        <f>'النسبة المئوية'!F93</f>
        <v/>
      </c>
      <c r="J89" s="240" t="str">
        <f>'النسبة المئوية'!G93</f>
        <v/>
      </c>
      <c r="K89" s="240" t="str">
        <f t="shared" si="56"/>
        <v/>
      </c>
      <c r="L89" s="240" t="str">
        <f>IFERROR(RANK(J89,$J$12:$J$113)+COUNTIF($J$12:J89,J89)-1,"")</f>
        <v/>
      </c>
      <c r="M89" s="247">
        <v>78</v>
      </c>
      <c r="N89" s="240" t="str">
        <f>IF('ادخال البيانات'!J95="","",'ادخال البيانات'!J95)</f>
        <v/>
      </c>
      <c r="O89" s="240" t="str">
        <f>'النسبة المئوية'!H93</f>
        <v/>
      </c>
      <c r="P89" s="240" t="str">
        <f>'النسبة المئوية'!I93</f>
        <v/>
      </c>
      <c r="Q89" s="240" t="str">
        <f t="shared" si="57"/>
        <v/>
      </c>
      <c r="R89" s="240" t="str">
        <f>IFERROR(RANK(P89,$P$12:$P$113)+COUNTIF($P$12:P89,P89)-1,"")</f>
        <v/>
      </c>
      <c r="S89" s="247">
        <v>78</v>
      </c>
      <c r="T89" s="240" t="str">
        <f>IF('ادخال البيانات'!M95="","",'ادخال البيانات'!M95)</f>
        <v/>
      </c>
      <c r="U89" s="240" t="str">
        <f>'النسبة المئوية'!J93</f>
        <v/>
      </c>
      <c r="V89" s="240" t="str">
        <f>'النسبة المئوية'!K93</f>
        <v/>
      </c>
      <c r="W89" s="240" t="str">
        <f t="shared" si="58"/>
        <v/>
      </c>
      <c r="X89" s="240" t="str">
        <f>IFERROR(RANK(V89,$V$12:$V$113)+COUNTIF($V$12:V89,V89)-1,"")</f>
        <v/>
      </c>
      <c r="Y89" s="247">
        <v>78</v>
      </c>
      <c r="Z89" s="240" t="str">
        <f>IF('ادخال البيانات'!P95="","",'ادخال البيانات'!P95)</f>
        <v/>
      </c>
      <c r="AA89" s="240" t="str">
        <f>'النسبة المئوية'!L93</f>
        <v/>
      </c>
      <c r="AB89" s="240" t="str">
        <f>'النسبة المئوية'!M93</f>
        <v/>
      </c>
      <c r="AC89" s="240" t="str">
        <f t="shared" si="59"/>
        <v/>
      </c>
      <c r="AD89" s="240" t="str">
        <f>IFERROR(RANK(AB89,$AB$12:$AB$113)+COUNTIF($AB$12:AB89,AB89)-1,"")</f>
        <v/>
      </c>
      <c r="AE89" s="247">
        <v>78</v>
      </c>
      <c r="AF89" s="240" t="str">
        <f>IF('ادخال البيانات'!S95="","",'ادخال البيانات'!S95)</f>
        <v/>
      </c>
      <c r="AG89" s="240" t="str">
        <f>'النسبة المئوية'!N93</f>
        <v/>
      </c>
      <c r="AH89" s="240" t="str">
        <f>'النسبة المئوية'!O93</f>
        <v/>
      </c>
      <c r="AI89" s="240" t="str">
        <f t="shared" si="60"/>
        <v/>
      </c>
      <c r="AJ89" s="240" t="str">
        <f>IFERROR(RANK(AH89,$AH$12:$AH$113)+COUNTIF($AH$12:AH89,AH89)-1,"")</f>
        <v/>
      </c>
      <c r="AK89" s="247">
        <v>78</v>
      </c>
      <c r="AL89" s="240" t="str">
        <f>IF('ادخال البيانات'!V95="","",'ادخال البيانات'!V95)</f>
        <v/>
      </c>
      <c r="AM89" s="240" t="str">
        <f>'النسبة المئوية'!P93</f>
        <v/>
      </c>
      <c r="AN89" s="240" t="str">
        <f>'النسبة المئوية'!Q93</f>
        <v/>
      </c>
      <c r="AO89" s="240" t="str">
        <f t="shared" si="91"/>
        <v/>
      </c>
      <c r="AP89" s="240" t="str">
        <f>IFERROR(RANK(AN89,$AN$12:$AN$113)+COUNTIF($AN$12:AN89,AN89)-1,"")</f>
        <v/>
      </c>
      <c r="AQ89" s="241"/>
      <c r="AR89" s="241"/>
      <c r="AS89" s="248">
        <v>78</v>
      </c>
      <c r="AT89" s="414" t="str">
        <f t="shared" si="62"/>
        <v/>
      </c>
      <c r="AU89" s="415" t="str">
        <f t="shared" si="76"/>
        <v/>
      </c>
      <c r="AV89" s="416" t="str">
        <f t="shared" si="63"/>
        <v/>
      </c>
      <c r="AW89" s="249" t="str">
        <f t="shared" si="77"/>
        <v/>
      </c>
      <c r="AX89" s="427"/>
      <c r="AY89" s="248">
        <v>78</v>
      </c>
      <c r="AZ89" s="414" t="str">
        <f t="shared" si="64"/>
        <v/>
      </c>
      <c r="BA89" s="415" t="str">
        <f t="shared" si="78"/>
        <v/>
      </c>
      <c r="BB89" s="416" t="str">
        <f t="shared" si="65"/>
        <v/>
      </c>
      <c r="BC89" s="249" t="str">
        <f t="shared" si="79"/>
        <v/>
      </c>
      <c r="BD89" s="427"/>
      <c r="BE89" s="249">
        <v>78</v>
      </c>
      <c r="BF89" s="414" t="str">
        <f t="shared" si="66"/>
        <v/>
      </c>
      <c r="BG89" s="415" t="str">
        <f t="shared" si="80"/>
        <v/>
      </c>
      <c r="BH89" s="416" t="str">
        <f t="shared" si="67"/>
        <v/>
      </c>
      <c r="BI89" s="249" t="str">
        <f t="shared" si="81"/>
        <v/>
      </c>
      <c r="BJ89" s="427"/>
      <c r="BK89" s="248">
        <v>78</v>
      </c>
      <c r="BL89" s="414" t="str">
        <f t="shared" si="68"/>
        <v/>
      </c>
      <c r="BM89" s="415" t="str">
        <f t="shared" si="82"/>
        <v/>
      </c>
      <c r="BN89" s="416" t="str">
        <f t="shared" si="69"/>
        <v/>
      </c>
      <c r="BO89" s="249" t="str">
        <f t="shared" si="83"/>
        <v/>
      </c>
      <c r="BP89" s="427"/>
      <c r="BQ89" s="248">
        <v>78</v>
      </c>
      <c r="BR89" s="414" t="str">
        <f t="shared" si="70"/>
        <v/>
      </c>
      <c r="BS89" s="415" t="str">
        <f t="shared" si="84"/>
        <v/>
      </c>
      <c r="BT89" s="416" t="str">
        <f t="shared" si="71"/>
        <v/>
      </c>
      <c r="BU89" s="249" t="str">
        <f t="shared" si="85"/>
        <v/>
      </c>
      <c r="BV89" s="427"/>
      <c r="BW89" s="248">
        <v>78</v>
      </c>
      <c r="BX89" s="414" t="str">
        <f t="shared" si="72"/>
        <v/>
      </c>
      <c r="BY89" s="415" t="str">
        <f t="shared" si="86"/>
        <v/>
      </c>
      <c r="BZ89" s="416" t="str">
        <f t="shared" si="73"/>
        <v/>
      </c>
      <c r="CA89" s="249" t="str">
        <f t="shared" si="87"/>
        <v/>
      </c>
      <c r="CB89" s="427"/>
      <c r="CC89" s="248">
        <v>78</v>
      </c>
      <c r="CD89" s="414" t="str">
        <f t="shared" si="74"/>
        <v/>
      </c>
      <c r="CE89" s="415" t="str">
        <f t="shared" si="88"/>
        <v/>
      </c>
      <c r="CF89" s="416" t="str">
        <f t="shared" si="75"/>
        <v/>
      </c>
      <c r="CG89" s="249" t="str">
        <f t="shared" si="89"/>
        <v/>
      </c>
      <c r="CH89" s="241"/>
    </row>
    <row r="90" spans="1:86" s="240" customFormat="1" ht="13" x14ac:dyDescent="0.3">
      <c r="A90" s="247">
        <v>79</v>
      </c>
      <c r="B90" s="240" t="str">
        <f>IF('ادخال البيانات'!D96="","",'ادخال البيانات'!D96)</f>
        <v/>
      </c>
      <c r="C90" s="240" t="str">
        <f>IF(A90="","",'النسبة المئوية'!D94)</f>
        <v/>
      </c>
      <c r="D90" s="240" t="str">
        <f>IF(B90="","",'النسبة المئوية'!E94)</f>
        <v/>
      </c>
      <c r="E90" s="240" t="str">
        <f t="shared" si="90"/>
        <v/>
      </c>
      <c r="F90" s="240" t="str">
        <f>IFERROR(RANK(D90,$D$12:$D$113)+COUNTIF($D$12:D90,D90)-1,"")</f>
        <v/>
      </c>
      <c r="G90" s="247">
        <v>79</v>
      </c>
      <c r="H90" s="240" t="str">
        <f>IF('ادخال البيانات'!G96="","",'ادخال البيانات'!G96)</f>
        <v/>
      </c>
      <c r="I90" s="240" t="str">
        <f>'النسبة المئوية'!F94</f>
        <v/>
      </c>
      <c r="J90" s="240" t="str">
        <f>'النسبة المئوية'!G94</f>
        <v/>
      </c>
      <c r="K90" s="240" t="str">
        <f t="shared" si="56"/>
        <v/>
      </c>
      <c r="L90" s="240" t="str">
        <f>IFERROR(RANK(J90,$J$12:$J$113)+COUNTIF($J$12:J90,J90)-1,"")</f>
        <v/>
      </c>
      <c r="M90" s="247">
        <v>79</v>
      </c>
      <c r="N90" s="240" t="str">
        <f>IF('ادخال البيانات'!J96="","",'ادخال البيانات'!J96)</f>
        <v/>
      </c>
      <c r="O90" s="240" t="str">
        <f>'النسبة المئوية'!H94</f>
        <v/>
      </c>
      <c r="P90" s="240" t="str">
        <f>'النسبة المئوية'!I94</f>
        <v/>
      </c>
      <c r="Q90" s="240" t="str">
        <f t="shared" si="57"/>
        <v/>
      </c>
      <c r="R90" s="240" t="str">
        <f>IFERROR(RANK(P90,$P$12:$P$113)+COUNTIF($P$12:P90,P90)-1,"")</f>
        <v/>
      </c>
      <c r="S90" s="247">
        <v>79</v>
      </c>
      <c r="T90" s="240" t="str">
        <f>IF('ادخال البيانات'!M96="","",'ادخال البيانات'!M96)</f>
        <v/>
      </c>
      <c r="U90" s="240" t="str">
        <f>'النسبة المئوية'!J94</f>
        <v/>
      </c>
      <c r="V90" s="240" t="str">
        <f>'النسبة المئوية'!K94</f>
        <v/>
      </c>
      <c r="W90" s="240" t="str">
        <f t="shared" si="58"/>
        <v/>
      </c>
      <c r="X90" s="240" t="str">
        <f>IFERROR(RANK(V90,$V$12:$V$113)+COUNTIF($V$12:V90,V90)-1,"")</f>
        <v/>
      </c>
      <c r="Y90" s="247">
        <v>79</v>
      </c>
      <c r="Z90" s="240" t="str">
        <f>IF('ادخال البيانات'!P96="","",'ادخال البيانات'!P96)</f>
        <v/>
      </c>
      <c r="AA90" s="240" t="str">
        <f>'النسبة المئوية'!L94</f>
        <v/>
      </c>
      <c r="AB90" s="240" t="str">
        <f>'النسبة المئوية'!M94</f>
        <v/>
      </c>
      <c r="AC90" s="240" t="str">
        <f t="shared" si="59"/>
        <v/>
      </c>
      <c r="AD90" s="240" t="str">
        <f>IFERROR(RANK(AB90,$AB$12:$AB$113)+COUNTIF($AB$12:AB90,AB90)-1,"")</f>
        <v/>
      </c>
      <c r="AE90" s="247">
        <v>79</v>
      </c>
      <c r="AF90" s="240" t="str">
        <f>IF('ادخال البيانات'!S96="","",'ادخال البيانات'!S96)</f>
        <v/>
      </c>
      <c r="AG90" s="240" t="str">
        <f>'النسبة المئوية'!N94</f>
        <v/>
      </c>
      <c r="AH90" s="240" t="str">
        <f>'النسبة المئوية'!O94</f>
        <v/>
      </c>
      <c r="AI90" s="240" t="str">
        <f t="shared" si="60"/>
        <v/>
      </c>
      <c r="AJ90" s="240" t="str">
        <f>IFERROR(RANK(AH90,$AH$12:$AH$113)+COUNTIF($AH$12:AH90,AH90)-1,"")</f>
        <v/>
      </c>
      <c r="AK90" s="247">
        <v>79</v>
      </c>
      <c r="AL90" s="240" t="str">
        <f>IF('ادخال البيانات'!V96="","",'ادخال البيانات'!V96)</f>
        <v/>
      </c>
      <c r="AM90" s="240" t="str">
        <f>'النسبة المئوية'!P94</f>
        <v/>
      </c>
      <c r="AN90" s="240" t="str">
        <f>'النسبة المئوية'!Q94</f>
        <v/>
      </c>
      <c r="AO90" s="240" t="str">
        <f t="shared" si="91"/>
        <v/>
      </c>
      <c r="AP90" s="240" t="str">
        <f>IFERROR(RANK(AN90,$AN$12:$AN$113)+COUNTIF($AN$12:AN90,AN90)-1,"")</f>
        <v/>
      </c>
      <c r="AQ90" s="241"/>
      <c r="AR90" s="241"/>
      <c r="AS90" s="248">
        <v>79</v>
      </c>
      <c r="AT90" s="414" t="str">
        <f t="shared" si="62"/>
        <v/>
      </c>
      <c r="AU90" s="415" t="str">
        <f t="shared" si="76"/>
        <v/>
      </c>
      <c r="AV90" s="416" t="str">
        <f t="shared" si="63"/>
        <v/>
      </c>
      <c r="AW90" s="249" t="str">
        <f t="shared" si="77"/>
        <v/>
      </c>
      <c r="AX90" s="427"/>
      <c r="AY90" s="248">
        <v>79</v>
      </c>
      <c r="AZ90" s="414" t="str">
        <f t="shared" si="64"/>
        <v/>
      </c>
      <c r="BA90" s="415" t="str">
        <f t="shared" si="78"/>
        <v/>
      </c>
      <c r="BB90" s="416" t="str">
        <f t="shared" si="65"/>
        <v/>
      </c>
      <c r="BC90" s="249" t="str">
        <f t="shared" si="79"/>
        <v/>
      </c>
      <c r="BD90" s="427"/>
      <c r="BE90" s="249">
        <v>79</v>
      </c>
      <c r="BF90" s="414" t="str">
        <f t="shared" si="66"/>
        <v/>
      </c>
      <c r="BG90" s="415" t="str">
        <f t="shared" si="80"/>
        <v/>
      </c>
      <c r="BH90" s="416" t="str">
        <f t="shared" si="67"/>
        <v/>
      </c>
      <c r="BI90" s="249" t="str">
        <f t="shared" si="81"/>
        <v/>
      </c>
      <c r="BJ90" s="427"/>
      <c r="BK90" s="248">
        <v>79</v>
      </c>
      <c r="BL90" s="414" t="str">
        <f t="shared" si="68"/>
        <v/>
      </c>
      <c r="BM90" s="415" t="str">
        <f t="shared" si="82"/>
        <v/>
      </c>
      <c r="BN90" s="416" t="str">
        <f t="shared" si="69"/>
        <v/>
      </c>
      <c r="BO90" s="249" t="str">
        <f t="shared" si="83"/>
        <v/>
      </c>
      <c r="BP90" s="427"/>
      <c r="BQ90" s="248">
        <v>79</v>
      </c>
      <c r="BR90" s="414" t="str">
        <f t="shared" si="70"/>
        <v/>
      </c>
      <c r="BS90" s="415" t="str">
        <f t="shared" si="84"/>
        <v/>
      </c>
      <c r="BT90" s="416" t="str">
        <f t="shared" si="71"/>
        <v/>
      </c>
      <c r="BU90" s="249" t="str">
        <f t="shared" si="85"/>
        <v/>
      </c>
      <c r="BV90" s="427"/>
      <c r="BW90" s="248">
        <v>79</v>
      </c>
      <c r="BX90" s="414" t="str">
        <f t="shared" si="72"/>
        <v/>
      </c>
      <c r="BY90" s="415" t="str">
        <f t="shared" si="86"/>
        <v/>
      </c>
      <c r="BZ90" s="416" t="str">
        <f t="shared" si="73"/>
        <v/>
      </c>
      <c r="CA90" s="249" t="str">
        <f t="shared" si="87"/>
        <v/>
      </c>
      <c r="CB90" s="427"/>
      <c r="CC90" s="248">
        <v>79</v>
      </c>
      <c r="CD90" s="414" t="str">
        <f t="shared" si="74"/>
        <v/>
      </c>
      <c r="CE90" s="415" t="str">
        <f t="shared" si="88"/>
        <v/>
      </c>
      <c r="CF90" s="416" t="str">
        <f t="shared" si="75"/>
        <v/>
      </c>
      <c r="CG90" s="249" t="str">
        <f t="shared" si="89"/>
        <v/>
      </c>
      <c r="CH90" s="241"/>
    </row>
    <row r="91" spans="1:86" s="240" customFormat="1" ht="13" x14ac:dyDescent="0.3">
      <c r="A91" s="247">
        <v>80</v>
      </c>
      <c r="B91" s="240" t="str">
        <f>IF('ادخال البيانات'!D97="","",'ادخال البيانات'!D97)</f>
        <v/>
      </c>
      <c r="C91" s="240" t="str">
        <f>IF(A91="","",'النسبة المئوية'!D95)</f>
        <v/>
      </c>
      <c r="D91" s="240" t="str">
        <f>IF(B91="","",'النسبة المئوية'!E95)</f>
        <v/>
      </c>
      <c r="E91" s="240" t="str">
        <f t="shared" si="90"/>
        <v/>
      </c>
      <c r="F91" s="240" t="str">
        <f>IFERROR(RANK(D91,$D$12:$D$113)+COUNTIF($D$12:D91,D91)-1,"")</f>
        <v/>
      </c>
      <c r="G91" s="247">
        <v>80</v>
      </c>
      <c r="H91" s="240" t="str">
        <f>IF('ادخال البيانات'!G97="","",'ادخال البيانات'!G97)</f>
        <v/>
      </c>
      <c r="I91" s="240" t="str">
        <f>'النسبة المئوية'!F95</f>
        <v/>
      </c>
      <c r="J91" s="240" t="str">
        <f>'النسبة المئوية'!G95</f>
        <v/>
      </c>
      <c r="K91" s="240" t="str">
        <f t="shared" si="56"/>
        <v/>
      </c>
      <c r="L91" s="240" t="str">
        <f>IFERROR(RANK(J91,$J$12:$J$113)+COUNTIF($J$12:J91,J91)-1,"")</f>
        <v/>
      </c>
      <c r="M91" s="247">
        <v>80</v>
      </c>
      <c r="N91" s="240" t="str">
        <f>IF('ادخال البيانات'!J97="","",'ادخال البيانات'!J97)</f>
        <v/>
      </c>
      <c r="O91" s="240" t="str">
        <f>'النسبة المئوية'!H95</f>
        <v/>
      </c>
      <c r="P91" s="240" t="str">
        <f>'النسبة المئوية'!I95</f>
        <v/>
      </c>
      <c r="Q91" s="240" t="str">
        <f t="shared" si="57"/>
        <v/>
      </c>
      <c r="R91" s="240" t="str">
        <f>IFERROR(RANK(P91,$P$12:$P$113)+COUNTIF($P$12:P91,P91)-1,"")</f>
        <v/>
      </c>
      <c r="S91" s="247">
        <v>80</v>
      </c>
      <c r="T91" s="240" t="str">
        <f>IF('ادخال البيانات'!M97="","",'ادخال البيانات'!M97)</f>
        <v/>
      </c>
      <c r="U91" s="240" t="str">
        <f>'النسبة المئوية'!J95</f>
        <v/>
      </c>
      <c r="V91" s="240" t="str">
        <f>'النسبة المئوية'!K95</f>
        <v/>
      </c>
      <c r="W91" s="240" t="str">
        <f t="shared" si="58"/>
        <v/>
      </c>
      <c r="X91" s="240" t="str">
        <f>IFERROR(RANK(V91,$V$12:$V$113)+COUNTIF($V$12:V91,V91)-1,"")</f>
        <v/>
      </c>
      <c r="Y91" s="247">
        <v>80</v>
      </c>
      <c r="Z91" s="240" t="str">
        <f>IF('ادخال البيانات'!P97="","",'ادخال البيانات'!P97)</f>
        <v/>
      </c>
      <c r="AA91" s="240" t="str">
        <f>'النسبة المئوية'!L95</f>
        <v/>
      </c>
      <c r="AB91" s="240" t="str">
        <f>'النسبة المئوية'!M95</f>
        <v/>
      </c>
      <c r="AC91" s="240" t="str">
        <f t="shared" si="59"/>
        <v/>
      </c>
      <c r="AD91" s="240" t="str">
        <f>IFERROR(RANK(AB91,$AB$12:$AB$113)+COUNTIF($AB$12:AB91,AB91)-1,"")</f>
        <v/>
      </c>
      <c r="AE91" s="247">
        <v>80</v>
      </c>
      <c r="AF91" s="240" t="str">
        <f>IF('ادخال البيانات'!S97="","",'ادخال البيانات'!S97)</f>
        <v/>
      </c>
      <c r="AG91" s="240" t="str">
        <f>'النسبة المئوية'!N95</f>
        <v/>
      </c>
      <c r="AH91" s="240" t="str">
        <f>'النسبة المئوية'!O95</f>
        <v/>
      </c>
      <c r="AI91" s="240" t="str">
        <f t="shared" si="60"/>
        <v/>
      </c>
      <c r="AJ91" s="240" t="str">
        <f>IFERROR(RANK(AH91,$AH$12:$AH$113)+COUNTIF($AH$12:AH91,AH91)-1,"")</f>
        <v/>
      </c>
      <c r="AK91" s="247">
        <v>80</v>
      </c>
      <c r="AL91" s="240" t="str">
        <f>IF('ادخال البيانات'!V97="","",'ادخال البيانات'!V97)</f>
        <v/>
      </c>
      <c r="AM91" s="240" t="str">
        <f>'النسبة المئوية'!P95</f>
        <v/>
      </c>
      <c r="AN91" s="240" t="str">
        <f>'النسبة المئوية'!Q95</f>
        <v/>
      </c>
      <c r="AO91" s="240" t="str">
        <f t="shared" si="91"/>
        <v/>
      </c>
      <c r="AP91" s="240" t="str">
        <f>IFERROR(RANK(AN91,$AN$12:$AN$113)+COUNTIF($AN$12:AN91,AN91)-1,"")</f>
        <v/>
      </c>
      <c r="AQ91" s="241"/>
      <c r="AR91" s="241"/>
      <c r="AS91" s="248">
        <v>80</v>
      </c>
      <c r="AT91" s="414" t="str">
        <f t="shared" si="62"/>
        <v/>
      </c>
      <c r="AU91" s="415" t="str">
        <f t="shared" si="76"/>
        <v/>
      </c>
      <c r="AV91" s="416" t="str">
        <f t="shared" si="63"/>
        <v/>
      </c>
      <c r="AW91" s="249" t="str">
        <f t="shared" si="77"/>
        <v/>
      </c>
      <c r="AX91" s="427"/>
      <c r="AY91" s="248">
        <v>80</v>
      </c>
      <c r="AZ91" s="414" t="str">
        <f t="shared" si="64"/>
        <v/>
      </c>
      <c r="BA91" s="415" t="str">
        <f t="shared" si="78"/>
        <v/>
      </c>
      <c r="BB91" s="416" t="str">
        <f t="shared" si="65"/>
        <v/>
      </c>
      <c r="BC91" s="249" t="str">
        <f t="shared" si="79"/>
        <v/>
      </c>
      <c r="BD91" s="427"/>
      <c r="BE91" s="249">
        <v>80</v>
      </c>
      <c r="BF91" s="414" t="str">
        <f t="shared" si="66"/>
        <v/>
      </c>
      <c r="BG91" s="415" t="str">
        <f t="shared" si="80"/>
        <v/>
      </c>
      <c r="BH91" s="416" t="str">
        <f t="shared" si="67"/>
        <v/>
      </c>
      <c r="BI91" s="249" t="str">
        <f t="shared" si="81"/>
        <v/>
      </c>
      <c r="BJ91" s="427"/>
      <c r="BK91" s="248">
        <v>80</v>
      </c>
      <c r="BL91" s="414" t="str">
        <f t="shared" si="68"/>
        <v/>
      </c>
      <c r="BM91" s="415" t="str">
        <f t="shared" si="82"/>
        <v/>
      </c>
      <c r="BN91" s="416" t="str">
        <f t="shared" si="69"/>
        <v/>
      </c>
      <c r="BO91" s="249" t="str">
        <f t="shared" si="83"/>
        <v/>
      </c>
      <c r="BP91" s="427"/>
      <c r="BQ91" s="248">
        <v>80</v>
      </c>
      <c r="BR91" s="414" t="str">
        <f t="shared" si="70"/>
        <v/>
      </c>
      <c r="BS91" s="415" t="str">
        <f t="shared" si="84"/>
        <v/>
      </c>
      <c r="BT91" s="416" t="str">
        <f t="shared" si="71"/>
        <v/>
      </c>
      <c r="BU91" s="249" t="str">
        <f t="shared" si="85"/>
        <v/>
      </c>
      <c r="BV91" s="427"/>
      <c r="BW91" s="248">
        <v>80</v>
      </c>
      <c r="BX91" s="414" t="str">
        <f t="shared" si="72"/>
        <v/>
      </c>
      <c r="BY91" s="415" t="str">
        <f t="shared" si="86"/>
        <v/>
      </c>
      <c r="BZ91" s="416" t="str">
        <f t="shared" si="73"/>
        <v/>
      </c>
      <c r="CA91" s="249" t="str">
        <f t="shared" si="87"/>
        <v/>
      </c>
      <c r="CB91" s="427"/>
      <c r="CC91" s="248">
        <v>80</v>
      </c>
      <c r="CD91" s="414" t="str">
        <f t="shared" si="74"/>
        <v/>
      </c>
      <c r="CE91" s="415" t="str">
        <f t="shared" si="88"/>
        <v/>
      </c>
      <c r="CF91" s="416" t="str">
        <f t="shared" si="75"/>
        <v/>
      </c>
      <c r="CG91" s="249" t="str">
        <f t="shared" si="89"/>
        <v/>
      </c>
      <c r="CH91" s="241"/>
    </row>
    <row r="92" spans="1:86" s="240" customFormat="1" ht="13" x14ac:dyDescent="0.3">
      <c r="A92" s="247">
        <v>81</v>
      </c>
      <c r="B92" s="240" t="str">
        <f>IF('ادخال البيانات'!D98="","",'ادخال البيانات'!D98)</f>
        <v/>
      </c>
      <c r="C92" s="240" t="str">
        <f>IF(A92="","",'النسبة المئوية'!D96)</f>
        <v/>
      </c>
      <c r="D92" s="240" t="str">
        <f>IF(B92="","",'النسبة المئوية'!E96)</f>
        <v/>
      </c>
      <c r="E92" s="240" t="str">
        <f t="shared" si="90"/>
        <v/>
      </c>
      <c r="F92" s="240" t="str">
        <f>IFERROR(RANK(D92,$D$12:$D$113)+COUNTIF($D$12:D92,D92)-1,"")</f>
        <v/>
      </c>
      <c r="G92" s="247">
        <v>81</v>
      </c>
      <c r="H92" s="240" t="str">
        <f>IF('ادخال البيانات'!G98="","",'ادخال البيانات'!G98)</f>
        <v/>
      </c>
      <c r="I92" s="240" t="str">
        <f>'النسبة المئوية'!F96</f>
        <v/>
      </c>
      <c r="J92" s="240" t="str">
        <f>'النسبة المئوية'!G96</f>
        <v/>
      </c>
      <c r="K92" s="240" t="str">
        <f t="shared" si="56"/>
        <v/>
      </c>
      <c r="L92" s="240" t="str">
        <f>IFERROR(RANK(J92,$J$12:$J$113)+COUNTIF($J$12:J92,J92)-1,"")</f>
        <v/>
      </c>
      <c r="M92" s="247">
        <v>81</v>
      </c>
      <c r="N92" s="240" t="str">
        <f>IF('ادخال البيانات'!J98="","",'ادخال البيانات'!J98)</f>
        <v/>
      </c>
      <c r="O92" s="240" t="str">
        <f>'النسبة المئوية'!H96</f>
        <v/>
      </c>
      <c r="P92" s="240" t="str">
        <f>'النسبة المئوية'!I96</f>
        <v/>
      </c>
      <c r="Q92" s="240" t="str">
        <f t="shared" si="57"/>
        <v/>
      </c>
      <c r="R92" s="240" t="str">
        <f>IFERROR(RANK(P92,$P$12:$P$113)+COUNTIF($P$12:P92,P92)-1,"")</f>
        <v/>
      </c>
      <c r="S92" s="247">
        <v>81</v>
      </c>
      <c r="T92" s="240" t="str">
        <f>IF('ادخال البيانات'!M98="","",'ادخال البيانات'!M98)</f>
        <v/>
      </c>
      <c r="U92" s="240" t="str">
        <f>'النسبة المئوية'!J96</f>
        <v/>
      </c>
      <c r="V92" s="240" t="str">
        <f>'النسبة المئوية'!K96</f>
        <v/>
      </c>
      <c r="W92" s="240" t="str">
        <f t="shared" si="58"/>
        <v/>
      </c>
      <c r="X92" s="240" t="str">
        <f>IFERROR(RANK(V92,$V$12:$V$113)+COUNTIF($V$12:V92,V92)-1,"")</f>
        <v/>
      </c>
      <c r="Y92" s="247">
        <v>81</v>
      </c>
      <c r="Z92" s="240" t="str">
        <f>IF('ادخال البيانات'!P98="","",'ادخال البيانات'!P98)</f>
        <v/>
      </c>
      <c r="AA92" s="240" t="str">
        <f>'النسبة المئوية'!L96</f>
        <v/>
      </c>
      <c r="AB92" s="240" t="str">
        <f>'النسبة المئوية'!M96</f>
        <v/>
      </c>
      <c r="AC92" s="240" t="str">
        <f t="shared" si="59"/>
        <v/>
      </c>
      <c r="AD92" s="240" t="str">
        <f>IFERROR(RANK(AB92,$AB$12:$AB$113)+COUNTIF($AB$12:AB92,AB92)-1,"")</f>
        <v/>
      </c>
      <c r="AE92" s="247">
        <v>81</v>
      </c>
      <c r="AF92" s="240" t="str">
        <f>IF('ادخال البيانات'!S98="","",'ادخال البيانات'!S98)</f>
        <v/>
      </c>
      <c r="AG92" s="240" t="str">
        <f>'النسبة المئوية'!N96</f>
        <v/>
      </c>
      <c r="AH92" s="240" t="str">
        <f>'النسبة المئوية'!O96</f>
        <v/>
      </c>
      <c r="AI92" s="240" t="str">
        <f t="shared" si="60"/>
        <v/>
      </c>
      <c r="AJ92" s="240" t="str">
        <f>IFERROR(RANK(AH92,$AH$12:$AH$113)+COUNTIF($AH$12:AH92,AH92)-1,"")</f>
        <v/>
      </c>
      <c r="AK92" s="247">
        <v>81</v>
      </c>
      <c r="AL92" s="240" t="str">
        <f>IF('ادخال البيانات'!V98="","",'ادخال البيانات'!V98)</f>
        <v/>
      </c>
      <c r="AM92" s="240" t="str">
        <f>'النسبة المئوية'!P96</f>
        <v/>
      </c>
      <c r="AN92" s="240" t="str">
        <f>'النسبة المئوية'!Q96</f>
        <v/>
      </c>
      <c r="AO92" s="240" t="str">
        <f t="shared" si="91"/>
        <v/>
      </c>
      <c r="AP92" s="240" t="str">
        <f>IFERROR(RANK(AN92,$AN$12:$AN$113)+COUNTIF($AN$12:AN92,AN92)-1,"")</f>
        <v/>
      </c>
      <c r="AQ92" s="241"/>
      <c r="AR92" s="241"/>
      <c r="AS92" s="248">
        <v>81</v>
      </c>
      <c r="AT92" s="414" t="str">
        <f t="shared" si="62"/>
        <v/>
      </c>
      <c r="AU92" s="415" t="str">
        <f t="shared" si="76"/>
        <v/>
      </c>
      <c r="AV92" s="416" t="str">
        <f t="shared" si="63"/>
        <v/>
      </c>
      <c r="AW92" s="249" t="str">
        <f t="shared" si="77"/>
        <v/>
      </c>
      <c r="AX92" s="427"/>
      <c r="AY92" s="248">
        <v>81</v>
      </c>
      <c r="AZ92" s="414" t="str">
        <f t="shared" si="64"/>
        <v/>
      </c>
      <c r="BA92" s="415" t="str">
        <f t="shared" si="78"/>
        <v/>
      </c>
      <c r="BB92" s="416" t="str">
        <f t="shared" si="65"/>
        <v/>
      </c>
      <c r="BC92" s="249" t="str">
        <f t="shared" si="79"/>
        <v/>
      </c>
      <c r="BD92" s="427"/>
      <c r="BE92" s="249">
        <v>81</v>
      </c>
      <c r="BF92" s="414" t="str">
        <f t="shared" si="66"/>
        <v/>
      </c>
      <c r="BG92" s="415" t="str">
        <f t="shared" si="80"/>
        <v/>
      </c>
      <c r="BH92" s="416" t="str">
        <f t="shared" si="67"/>
        <v/>
      </c>
      <c r="BI92" s="249" t="str">
        <f t="shared" si="81"/>
        <v/>
      </c>
      <c r="BJ92" s="427"/>
      <c r="BK92" s="248">
        <v>81</v>
      </c>
      <c r="BL92" s="414" t="str">
        <f t="shared" si="68"/>
        <v/>
      </c>
      <c r="BM92" s="415" t="str">
        <f t="shared" si="82"/>
        <v/>
      </c>
      <c r="BN92" s="416" t="str">
        <f t="shared" si="69"/>
        <v/>
      </c>
      <c r="BO92" s="249" t="str">
        <f t="shared" si="83"/>
        <v/>
      </c>
      <c r="BP92" s="427"/>
      <c r="BQ92" s="248">
        <v>81</v>
      </c>
      <c r="BR92" s="414" t="str">
        <f t="shared" si="70"/>
        <v/>
      </c>
      <c r="BS92" s="415" t="str">
        <f t="shared" si="84"/>
        <v/>
      </c>
      <c r="BT92" s="416" t="str">
        <f t="shared" si="71"/>
        <v/>
      </c>
      <c r="BU92" s="249" t="str">
        <f t="shared" si="85"/>
        <v/>
      </c>
      <c r="BV92" s="427"/>
      <c r="BW92" s="248">
        <v>81</v>
      </c>
      <c r="BX92" s="414" t="str">
        <f t="shared" si="72"/>
        <v/>
      </c>
      <c r="BY92" s="415" t="str">
        <f t="shared" si="86"/>
        <v/>
      </c>
      <c r="BZ92" s="416" t="str">
        <f t="shared" si="73"/>
        <v/>
      </c>
      <c r="CA92" s="249" t="str">
        <f t="shared" si="87"/>
        <v/>
      </c>
      <c r="CB92" s="427"/>
      <c r="CC92" s="248">
        <v>81</v>
      </c>
      <c r="CD92" s="414" t="str">
        <f t="shared" si="74"/>
        <v/>
      </c>
      <c r="CE92" s="415" t="str">
        <f t="shared" si="88"/>
        <v/>
      </c>
      <c r="CF92" s="416" t="str">
        <f t="shared" si="75"/>
        <v/>
      </c>
      <c r="CG92" s="249" t="str">
        <f t="shared" si="89"/>
        <v/>
      </c>
      <c r="CH92" s="241"/>
    </row>
    <row r="93" spans="1:86" s="240" customFormat="1" ht="13" x14ac:dyDescent="0.3">
      <c r="A93" s="247">
        <v>82</v>
      </c>
      <c r="B93" s="240" t="str">
        <f>IF('ادخال البيانات'!D99="","",'ادخال البيانات'!D99)</f>
        <v/>
      </c>
      <c r="C93" s="240" t="str">
        <f>IF(A93="","",'النسبة المئوية'!D97)</f>
        <v/>
      </c>
      <c r="D93" s="240" t="str">
        <f>IF(B93="","",'النسبة المئوية'!E97)</f>
        <v/>
      </c>
      <c r="E93" s="240" t="str">
        <f t="shared" si="90"/>
        <v/>
      </c>
      <c r="F93" s="240" t="str">
        <f>IFERROR(RANK(D93,$D$12:$D$113)+COUNTIF($D$12:D93,D93)-1,"")</f>
        <v/>
      </c>
      <c r="G93" s="247">
        <v>82</v>
      </c>
      <c r="H93" s="240" t="str">
        <f>IF('ادخال البيانات'!G99="","",'ادخال البيانات'!G99)</f>
        <v/>
      </c>
      <c r="I93" s="240" t="str">
        <f>'النسبة المئوية'!F97</f>
        <v/>
      </c>
      <c r="J93" s="240" t="str">
        <f>'النسبة المئوية'!G97</f>
        <v/>
      </c>
      <c r="K93" s="240" t="str">
        <f t="shared" si="56"/>
        <v/>
      </c>
      <c r="L93" s="240" t="str">
        <f>IFERROR(RANK(J93,$J$12:$J$113)+COUNTIF($J$12:J93,J93)-1,"")</f>
        <v/>
      </c>
      <c r="M93" s="247">
        <v>82</v>
      </c>
      <c r="N93" s="240" t="str">
        <f>IF('ادخال البيانات'!J99="","",'ادخال البيانات'!J99)</f>
        <v/>
      </c>
      <c r="O93" s="240" t="str">
        <f>'النسبة المئوية'!H97</f>
        <v/>
      </c>
      <c r="P93" s="240" t="str">
        <f>'النسبة المئوية'!I97</f>
        <v/>
      </c>
      <c r="Q93" s="240" t="str">
        <f t="shared" si="57"/>
        <v/>
      </c>
      <c r="R93" s="240" t="str">
        <f>IFERROR(RANK(P93,$P$12:$P$113)+COUNTIF($P$12:P93,P93)-1,"")</f>
        <v/>
      </c>
      <c r="S93" s="247">
        <v>82</v>
      </c>
      <c r="T93" s="240" t="str">
        <f>IF('ادخال البيانات'!M99="","",'ادخال البيانات'!M99)</f>
        <v/>
      </c>
      <c r="U93" s="240" t="str">
        <f>'النسبة المئوية'!J97</f>
        <v/>
      </c>
      <c r="V93" s="240" t="str">
        <f>'النسبة المئوية'!K97</f>
        <v/>
      </c>
      <c r="W93" s="240" t="str">
        <f t="shared" si="58"/>
        <v/>
      </c>
      <c r="X93" s="240" t="str">
        <f>IFERROR(RANK(V93,$V$12:$V$113)+COUNTIF($V$12:V93,V93)-1,"")</f>
        <v/>
      </c>
      <c r="Y93" s="247">
        <v>82</v>
      </c>
      <c r="Z93" s="240" t="str">
        <f>IF('ادخال البيانات'!P99="","",'ادخال البيانات'!P99)</f>
        <v/>
      </c>
      <c r="AA93" s="240" t="str">
        <f>'النسبة المئوية'!L97</f>
        <v/>
      </c>
      <c r="AB93" s="240" t="str">
        <f>'النسبة المئوية'!M97</f>
        <v/>
      </c>
      <c r="AC93" s="240" t="str">
        <f t="shared" si="59"/>
        <v/>
      </c>
      <c r="AD93" s="240" t="str">
        <f>IFERROR(RANK(AB93,$AB$12:$AB$113)+COUNTIF($AB$12:AB93,AB93)-1,"")</f>
        <v/>
      </c>
      <c r="AE93" s="247">
        <v>82</v>
      </c>
      <c r="AF93" s="240" t="str">
        <f>IF('ادخال البيانات'!S99="","",'ادخال البيانات'!S99)</f>
        <v/>
      </c>
      <c r="AG93" s="240" t="str">
        <f>'النسبة المئوية'!N97</f>
        <v/>
      </c>
      <c r="AH93" s="240" t="str">
        <f>'النسبة المئوية'!O97</f>
        <v/>
      </c>
      <c r="AI93" s="240" t="str">
        <f t="shared" si="60"/>
        <v/>
      </c>
      <c r="AJ93" s="240" t="str">
        <f>IFERROR(RANK(AH93,$AH$12:$AH$113)+COUNTIF($AH$12:AH93,AH93)-1,"")</f>
        <v/>
      </c>
      <c r="AK93" s="247">
        <v>82</v>
      </c>
      <c r="AL93" s="240" t="str">
        <f>IF('ادخال البيانات'!V99="","",'ادخال البيانات'!V99)</f>
        <v/>
      </c>
      <c r="AM93" s="240" t="str">
        <f>'النسبة المئوية'!P97</f>
        <v/>
      </c>
      <c r="AN93" s="240" t="str">
        <f>'النسبة المئوية'!Q97</f>
        <v/>
      </c>
      <c r="AO93" s="240" t="str">
        <f t="shared" si="91"/>
        <v/>
      </c>
      <c r="AP93" s="240" t="str">
        <f>IFERROR(RANK(AN93,$AN$12:$AN$113)+COUNTIF($AN$12:AN93,AN93)-1,"")</f>
        <v/>
      </c>
      <c r="AQ93" s="241"/>
      <c r="AR93" s="241"/>
      <c r="AS93" s="248">
        <v>82</v>
      </c>
      <c r="AT93" s="414" t="str">
        <f t="shared" si="62"/>
        <v/>
      </c>
      <c r="AU93" s="415" t="str">
        <f t="shared" si="76"/>
        <v/>
      </c>
      <c r="AV93" s="416" t="str">
        <f t="shared" si="63"/>
        <v/>
      </c>
      <c r="AW93" s="249" t="str">
        <f t="shared" si="77"/>
        <v/>
      </c>
      <c r="AX93" s="427"/>
      <c r="AY93" s="248">
        <v>82</v>
      </c>
      <c r="AZ93" s="414" t="str">
        <f t="shared" si="64"/>
        <v/>
      </c>
      <c r="BA93" s="415" t="str">
        <f t="shared" si="78"/>
        <v/>
      </c>
      <c r="BB93" s="416" t="str">
        <f t="shared" si="65"/>
        <v/>
      </c>
      <c r="BC93" s="249" t="str">
        <f t="shared" si="79"/>
        <v/>
      </c>
      <c r="BD93" s="427"/>
      <c r="BE93" s="249">
        <v>82</v>
      </c>
      <c r="BF93" s="414" t="str">
        <f t="shared" si="66"/>
        <v/>
      </c>
      <c r="BG93" s="415" t="str">
        <f t="shared" si="80"/>
        <v/>
      </c>
      <c r="BH93" s="416" t="str">
        <f t="shared" si="67"/>
        <v/>
      </c>
      <c r="BI93" s="249" t="str">
        <f t="shared" si="81"/>
        <v/>
      </c>
      <c r="BJ93" s="427"/>
      <c r="BK93" s="248">
        <v>82</v>
      </c>
      <c r="BL93" s="414" t="str">
        <f t="shared" si="68"/>
        <v/>
      </c>
      <c r="BM93" s="415" t="str">
        <f t="shared" si="82"/>
        <v/>
      </c>
      <c r="BN93" s="416" t="str">
        <f t="shared" si="69"/>
        <v/>
      </c>
      <c r="BO93" s="249" t="str">
        <f t="shared" si="83"/>
        <v/>
      </c>
      <c r="BP93" s="427"/>
      <c r="BQ93" s="248">
        <v>82</v>
      </c>
      <c r="BR93" s="414" t="str">
        <f t="shared" si="70"/>
        <v/>
      </c>
      <c r="BS93" s="415" t="str">
        <f t="shared" si="84"/>
        <v/>
      </c>
      <c r="BT93" s="416" t="str">
        <f t="shared" si="71"/>
        <v/>
      </c>
      <c r="BU93" s="249" t="str">
        <f t="shared" si="85"/>
        <v/>
      </c>
      <c r="BV93" s="427"/>
      <c r="BW93" s="248">
        <v>82</v>
      </c>
      <c r="BX93" s="414" t="str">
        <f t="shared" si="72"/>
        <v/>
      </c>
      <c r="BY93" s="415" t="str">
        <f t="shared" si="86"/>
        <v/>
      </c>
      <c r="BZ93" s="416" t="str">
        <f t="shared" si="73"/>
        <v/>
      </c>
      <c r="CA93" s="249" t="str">
        <f t="shared" si="87"/>
        <v/>
      </c>
      <c r="CB93" s="427"/>
      <c r="CC93" s="248">
        <v>82</v>
      </c>
      <c r="CD93" s="414" t="str">
        <f t="shared" si="74"/>
        <v/>
      </c>
      <c r="CE93" s="415" t="str">
        <f t="shared" si="88"/>
        <v/>
      </c>
      <c r="CF93" s="416" t="str">
        <f t="shared" si="75"/>
        <v/>
      </c>
      <c r="CG93" s="249" t="str">
        <f t="shared" si="89"/>
        <v/>
      </c>
      <c r="CH93" s="241"/>
    </row>
    <row r="94" spans="1:86" s="240" customFormat="1" ht="13" x14ac:dyDescent="0.3">
      <c r="A94" s="247">
        <v>83</v>
      </c>
      <c r="B94" s="240" t="str">
        <f>IF('ادخال البيانات'!D100="","",'ادخال البيانات'!D100)</f>
        <v/>
      </c>
      <c r="C94" s="240" t="str">
        <f>IF(A94="","",'النسبة المئوية'!D98)</f>
        <v/>
      </c>
      <c r="D94" s="240" t="str">
        <f>IF(B94="","",'النسبة المئوية'!E98)</f>
        <v/>
      </c>
      <c r="E94" s="240" t="str">
        <f t="shared" si="90"/>
        <v/>
      </c>
      <c r="F94" s="240" t="str">
        <f>IFERROR(RANK(D94,$D$12:$D$113)+COUNTIF($D$12:D94,D94)-1,"")</f>
        <v/>
      </c>
      <c r="G94" s="247">
        <v>83</v>
      </c>
      <c r="H94" s="240" t="str">
        <f>IF('ادخال البيانات'!G100="","",'ادخال البيانات'!G100)</f>
        <v/>
      </c>
      <c r="I94" s="240" t="str">
        <f>'النسبة المئوية'!F98</f>
        <v/>
      </c>
      <c r="J94" s="240" t="str">
        <f>'النسبة المئوية'!G98</f>
        <v/>
      </c>
      <c r="K94" s="240" t="str">
        <f t="shared" si="56"/>
        <v/>
      </c>
      <c r="L94" s="240" t="str">
        <f>IFERROR(RANK(J94,$J$12:$J$113)+COUNTIF($J$12:J94,J94)-1,"")</f>
        <v/>
      </c>
      <c r="M94" s="247">
        <v>83</v>
      </c>
      <c r="N94" s="240" t="str">
        <f>IF('ادخال البيانات'!J100="","",'ادخال البيانات'!J100)</f>
        <v/>
      </c>
      <c r="O94" s="240" t="str">
        <f>'النسبة المئوية'!H98</f>
        <v/>
      </c>
      <c r="P94" s="240" t="str">
        <f>'النسبة المئوية'!I98</f>
        <v/>
      </c>
      <c r="Q94" s="240" t="str">
        <f t="shared" si="57"/>
        <v/>
      </c>
      <c r="R94" s="240" t="str">
        <f>IFERROR(RANK(P94,$P$12:$P$113)+COUNTIF($P$12:P94,P94)-1,"")</f>
        <v/>
      </c>
      <c r="S94" s="247">
        <v>83</v>
      </c>
      <c r="T94" s="240" t="str">
        <f>IF('ادخال البيانات'!M100="","",'ادخال البيانات'!M100)</f>
        <v/>
      </c>
      <c r="U94" s="240" t="str">
        <f>'النسبة المئوية'!J98</f>
        <v/>
      </c>
      <c r="V94" s="240" t="str">
        <f>'النسبة المئوية'!K98</f>
        <v/>
      </c>
      <c r="W94" s="240" t="str">
        <f t="shared" si="58"/>
        <v/>
      </c>
      <c r="X94" s="240" t="str">
        <f>IFERROR(RANK(V94,$V$12:$V$113)+COUNTIF($V$12:V94,V94)-1,"")</f>
        <v/>
      </c>
      <c r="Y94" s="247">
        <v>83</v>
      </c>
      <c r="Z94" s="240" t="str">
        <f>IF('ادخال البيانات'!P100="","",'ادخال البيانات'!P100)</f>
        <v/>
      </c>
      <c r="AA94" s="240" t="str">
        <f>'النسبة المئوية'!L98</f>
        <v/>
      </c>
      <c r="AB94" s="240" t="str">
        <f>'النسبة المئوية'!M98</f>
        <v/>
      </c>
      <c r="AC94" s="240" t="str">
        <f t="shared" si="59"/>
        <v/>
      </c>
      <c r="AD94" s="240" t="str">
        <f>IFERROR(RANK(AB94,$AB$12:$AB$113)+COUNTIF($AB$12:AB94,AB94)-1,"")</f>
        <v/>
      </c>
      <c r="AE94" s="247">
        <v>83</v>
      </c>
      <c r="AF94" s="240" t="str">
        <f>IF('ادخال البيانات'!S100="","",'ادخال البيانات'!S100)</f>
        <v/>
      </c>
      <c r="AG94" s="240" t="str">
        <f>'النسبة المئوية'!N98</f>
        <v/>
      </c>
      <c r="AH94" s="240" t="str">
        <f>'النسبة المئوية'!O98</f>
        <v/>
      </c>
      <c r="AI94" s="240" t="str">
        <f t="shared" si="60"/>
        <v/>
      </c>
      <c r="AJ94" s="240" t="str">
        <f>IFERROR(RANK(AH94,$AH$12:$AH$113)+COUNTIF($AH$12:AH94,AH94)-1,"")</f>
        <v/>
      </c>
      <c r="AK94" s="247">
        <v>83</v>
      </c>
      <c r="AL94" s="240" t="str">
        <f>IF('ادخال البيانات'!V100="","",'ادخال البيانات'!V100)</f>
        <v/>
      </c>
      <c r="AM94" s="240" t="str">
        <f>'النسبة المئوية'!P98</f>
        <v/>
      </c>
      <c r="AN94" s="240" t="str">
        <f>'النسبة المئوية'!Q98</f>
        <v/>
      </c>
      <c r="AO94" s="240" t="str">
        <f t="shared" si="91"/>
        <v/>
      </c>
      <c r="AP94" s="240" t="str">
        <f>IFERROR(RANK(AN94,$AN$12:$AN$113)+COUNTIF($AN$12:AN94,AN94)-1,"")</f>
        <v/>
      </c>
      <c r="AQ94" s="241"/>
      <c r="AR94" s="241"/>
      <c r="AS94" s="248">
        <v>83</v>
      </c>
      <c r="AT94" s="414" t="str">
        <f t="shared" si="62"/>
        <v/>
      </c>
      <c r="AU94" s="415" t="str">
        <f t="shared" si="76"/>
        <v/>
      </c>
      <c r="AV94" s="416" t="str">
        <f t="shared" si="63"/>
        <v/>
      </c>
      <c r="AW94" s="249" t="str">
        <f t="shared" si="77"/>
        <v/>
      </c>
      <c r="AX94" s="427"/>
      <c r="AY94" s="248">
        <v>83</v>
      </c>
      <c r="AZ94" s="414" t="str">
        <f t="shared" si="64"/>
        <v/>
      </c>
      <c r="BA94" s="415" t="str">
        <f t="shared" si="78"/>
        <v/>
      </c>
      <c r="BB94" s="416" t="str">
        <f t="shared" si="65"/>
        <v/>
      </c>
      <c r="BC94" s="249" t="str">
        <f t="shared" si="79"/>
        <v/>
      </c>
      <c r="BD94" s="427"/>
      <c r="BE94" s="249">
        <v>83</v>
      </c>
      <c r="BF94" s="414" t="str">
        <f t="shared" si="66"/>
        <v/>
      </c>
      <c r="BG94" s="415" t="str">
        <f t="shared" si="80"/>
        <v/>
      </c>
      <c r="BH94" s="416" t="str">
        <f t="shared" si="67"/>
        <v/>
      </c>
      <c r="BI94" s="249" t="str">
        <f t="shared" si="81"/>
        <v/>
      </c>
      <c r="BJ94" s="427"/>
      <c r="BK94" s="248">
        <v>83</v>
      </c>
      <c r="BL94" s="414" t="str">
        <f t="shared" si="68"/>
        <v/>
      </c>
      <c r="BM94" s="415" t="str">
        <f t="shared" si="82"/>
        <v/>
      </c>
      <c r="BN94" s="416" t="str">
        <f t="shared" si="69"/>
        <v/>
      </c>
      <c r="BO94" s="249" t="str">
        <f t="shared" si="83"/>
        <v/>
      </c>
      <c r="BP94" s="427"/>
      <c r="BQ94" s="248">
        <v>83</v>
      </c>
      <c r="BR94" s="414" t="str">
        <f t="shared" si="70"/>
        <v/>
      </c>
      <c r="BS94" s="415" t="str">
        <f t="shared" si="84"/>
        <v/>
      </c>
      <c r="BT94" s="416" t="str">
        <f t="shared" si="71"/>
        <v/>
      </c>
      <c r="BU94" s="249" t="str">
        <f t="shared" si="85"/>
        <v/>
      </c>
      <c r="BV94" s="427"/>
      <c r="BW94" s="248">
        <v>83</v>
      </c>
      <c r="BX94" s="414" t="str">
        <f t="shared" si="72"/>
        <v/>
      </c>
      <c r="BY94" s="415" t="str">
        <f t="shared" si="86"/>
        <v/>
      </c>
      <c r="BZ94" s="416" t="str">
        <f t="shared" si="73"/>
        <v/>
      </c>
      <c r="CA94" s="249" t="str">
        <f t="shared" si="87"/>
        <v/>
      </c>
      <c r="CB94" s="427"/>
      <c r="CC94" s="248">
        <v>83</v>
      </c>
      <c r="CD94" s="414" t="str">
        <f t="shared" si="74"/>
        <v/>
      </c>
      <c r="CE94" s="415" t="str">
        <f t="shared" si="88"/>
        <v/>
      </c>
      <c r="CF94" s="416" t="str">
        <f t="shared" si="75"/>
        <v/>
      </c>
      <c r="CG94" s="249" t="str">
        <f t="shared" si="89"/>
        <v/>
      </c>
      <c r="CH94" s="241"/>
    </row>
    <row r="95" spans="1:86" s="240" customFormat="1" ht="13" x14ac:dyDescent="0.3">
      <c r="A95" s="247">
        <v>84</v>
      </c>
      <c r="B95" s="240" t="str">
        <f>IF('ادخال البيانات'!D101="","",'ادخال البيانات'!D101)</f>
        <v/>
      </c>
      <c r="C95" s="240" t="str">
        <f>IF(A95="","",'النسبة المئوية'!D99)</f>
        <v/>
      </c>
      <c r="D95" s="240" t="str">
        <f>IF(B95="","",'النسبة المئوية'!E99)</f>
        <v/>
      </c>
      <c r="E95" s="240" t="str">
        <f t="shared" si="90"/>
        <v/>
      </c>
      <c r="F95" s="240" t="str">
        <f>IFERROR(RANK(D95,$D$12:$D$113)+COUNTIF($D$12:D95,D95)-1,"")</f>
        <v/>
      </c>
      <c r="G95" s="247">
        <v>84</v>
      </c>
      <c r="H95" s="240" t="str">
        <f>IF('ادخال البيانات'!G101="","",'ادخال البيانات'!G101)</f>
        <v/>
      </c>
      <c r="I95" s="240" t="str">
        <f>'النسبة المئوية'!F99</f>
        <v/>
      </c>
      <c r="J95" s="240" t="str">
        <f>'النسبة المئوية'!G99</f>
        <v/>
      </c>
      <c r="K95" s="240" t="str">
        <f t="shared" si="56"/>
        <v/>
      </c>
      <c r="L95" s="240" t="str">
        <f>IFERROR(RANK(J95,$J$12:$J$113)+COUNTIF($J$12:J95,J95)-1,"")</f>
        <v/>
      </c>
      <c r="M95" s="247">
        <v>84</v>
      </c>
      <c r="N95" s="240" t="str">
        <f>IF('ادخال البيانات'!J101="","",'ادخال البيانات'!J101)</f>
        <v/>
      </c>
      <c r="O95" s="240" t="str">
        <f>'النسبة المئوية'!H99</f>
        <v/>
      </c>
      <c r="P95" s="240" t="str">
        <f>'النسبة المئوية'!I99</f>
        <v/>
      </c>
      <c r="Q95" s="240" t="str">
        <f t="shared" si="57"/>
        <v/>
      </c>
      <c r="R95" s="240" t="str">
        <f>IFERROR(RANK(P95,$P$12:$P$113)+COUNTIF($P$12:P95,P95)-1,"")</f>
        <v/>
      </c>
      <c r="S95" s="247">
        <v>84</v>
      </c>
      <c r="T95" s="240" t="str">
        <f>IF('ادخال البيانات'!M101="","",'ادخال البيانات'!M101)</f>
        <v/>
      </c>
      <c r="U95" s="240" t="str">
        <f>'النسبة المئوية'!J99</f>
        <v/>
      </c>
      <c r="V95" s="240" t="str">
        <f>'النسبة المئوية'!K99</f>
        <v/>
      </c>
      <c r="W95" s="240" t="str">
        <f t="shared" si="58"/>
        <v/>
      </c>
      <c r="X95" s="240" t="str">
        <f>IFERROR(RANK(V95,$V$12:$V$113)+COUNTIF($V$12:V95,V95)-1,"")</f>
        <v/>
      </c>
      <c r="Y95" s="247">
        <v>84</v>
      </c>
      <c r="Z95" s="240" t="str">
        <f>IF('ادخال البيانات'!P101="","",'ادخال البيانات'!P101)</f>
        <v/>
      </c>
      <c r="AA95" s="240" t="str">
        <f>'النسبة المئوية'!L99</f>
        <v/>
      </c>
      <c r="AB95" s="240" t="str">
        <f>'النسبة المئوية'!M99</f>
        <v/>
      </c>
      <c r="AC95" s="240" t="str">
        <f t="shared" si="59"/>
        <v/>
      </c>
      <c r="AD95" s="240" t="str">
        <f>IFERROR(RANK(AB95,$AB$12:$AB$113)+COUNTIF($AB$12:AB95,AB95)-1,"")</f>
        <v/>
      </c>
      <c r="AE95" s="247">
        <v>84</v>
      </c>
      <c r="AF95" s="240" t="str">
        <f>IF('ادخال البيانات'!S101="","",'ادخال البيانات'!S101)</f>
        <v/>
      </c>
      <c r="AG95" s="240" t="str">
        <f>'النسبة المئوية'!N99</f>
        <v/>
      </c>
      <c r="AH95" s="240" t="str">
        <f>'النسبة المئوية'!O99</f>
        <v/>
      </c>
      <c r="AI95" s="240" t="str">
        <f t="shared" si="60"/>
        <v/>
      </c>
      <c r="AJ95" s="240" t="str">
        <f>IFERROR(RANK(AH95,$AH$12:$AH$113)+COUNTIF($AH$12:AH95,AH95)-1,"")</f>
        <v/>
      </c>
      <c r="AK95" s="247">
        <v>84</v>
      </c>
      <c r="AL95" s="240" t="str">
        <f>IF('ادخال البيانات'!V101="","",'ادخال البيانات'!V101)</f>
        <v/>
      </c>
      <c r="AM95" s="240" t="str">
        <f>'النسبة المئوية'!P99</f>
        <v/>
      </c>
      <c r="AN95" s="240" t="str">
        <f>'النسبة المئوية'!Q99</f>
        <v/>
      </c>
      <c r="AO95" s="240" t="str">
        <f t="shared" si="91"/>
        <v/>
      </c>
      <c r="AP95" s="240" t="str">
        <f>IFERROR(RANK(AN95,$AN$12:$AN$113)+COUNTIF($AN$12:AN95,AN95)-1,"")</f>
        <v/>
      </c>
      <c r="AQ95" s="241"/>
      <c r="AR95" s="241"/>
      <c r="AS95" s="248">
        <v>84</v>
      </c>
      <c r="AT95" s="414" t="str">
        <f t="shared" si="62"/>
        <v/>
      </c>
      <c r="AU95" s="415" t="str">
        <f t="shared" si="76"/>
        <v/>
      </c>
      <c r="AV95" s="416" t="str">
        <f t="shared" si="63"/>
        <v/>
      </c>
      <c r="AW95" s="249" t="str">
        <f t="shared" si="77"/>
        <v/>
      </c>
      <c r="AX95" s="427"/>
      <c r="AY95" s="248">
        <v>84</v>
      </c>
      <c r="AZ95" s="414" t="str">
        <f t="shared" si="64"/>
        <v/>
      </c>
      <c r="BA95" s="415" t="str">
        <f t="shared" si="78"/>
        <v/>
      </c>
      <c r="BB95" s="416" t="str">
        <f t="shared" si="65"/>
        <v/>
      </c>
      <c r="BC95" s="249" t="str">
        <f t="shared" si="79"/>
        <v/>
      </c>
      <c r="BD95" s="427"/>
      <c r="BE95" s="249">
        <v>84</v>
      </c>
      <c r="BF95" s="414" t="str">
        <f t="shared" si="66"/>
        <v/>
      </c>
      <c r="BG95" s="415" t="str">
        <f t="shared" si="80"/>
        <v/>
      </c>
      <c r="BH95" s="416" t="str">
        <f t="shared" si="67"/>
        <v/>
      </c>
      <c r="BI95" s="249" t="str">
        <f t="shared" si="81"/>
        <v/>
      </c>
      <c r="BJ95" s="427"/>
      <c r="BK95" s="248">
        <v>84</v>
      </c>
      <c r="BL95" s="414" t="str">
        <f t="shared" si="68"/>
        <v/>
      </c>
      <c r="BM95" s="415" t="str">
        <f t="shared" si="82"/>
        <v/>
      </c>
      <c r="BN95" s="416" t="str">
        <f t="shared" si="69"/>
        <v/>
      </c>
      <c r="BO95" s="249" t="str">
        <f t="shared" si="83"/>
        <v/>
      </c>
      <c r="BP95" s="427"/>
      <c r="BQ95" s="248">
        <v>84</v>
      </c>
      <c r="BR95" s="414" t="str">
        <f t="shared" si="70"/>
        <v/>
      </c>
      <c r="BS95" s="415" t="str">
        <f t="shared" si="84"/>
        <v/>
      </c>
      <c r="BT95" s="416" t="str">
        <f t="shared" si="71"/>
        <v/>
      </c>
      <c r="BU95" s="249" t="str">
        <f t="shared" si="85"/>
        <v/>
      </c>
      <c r="BV95" s="427"/>
      <c r="BW95" s="248">
        <v>84</v>
      </c>
      <c r="BX95" s="414" t="str">
        <f t="shared" si="72"/>
        <v/>
      </c>
      <c r="BY95" s="415" t="str">
        <f t="shared" si="86"/>
        <v/>
      </c>
      <c r="BZ95" s="416" t="str">
        <f t="shared" si="73"/>
        <v/>
      </c>
      <c r="CA95" s="249" t="str">
        <f t="shared" si="87"/>
        <v/>
      </c>
      <c r="CB95" s="427"/>
      <c r="CC95" s="248">
        <v>84</v>
      </c>
      <c r="CD95" s="414" t="str">
        <f t="shared" si="74"/>
        <v/>
      </c>
      <c r="CE95" s="415" t="str">
        <f t="shared" si="88"/>
        <v/>
      </c>
      <c r="CF95" s="416" t="str">
        <f t="shared" si="75"/>
        <v/>
      </c>
      <c r="CG95" s="249" t="str">
        <f t="shared" si="89"/>
        <v/>
      </c>
      <c r="CH95" s="241"/>
    </row>
    <row r="96" spans="1:86" s="240" customFormat="1" ht="13" x14ac:dyDescent="0.3">
      <c r="A96" s="247">
        <v>85</v>
      </c>
      <c r="B96" s="240" t="str">
        <f>IF('ادخال البيانات'!D102="","",'ادخال البيانات'!D102)</f>
        <v/>
      </c>
      <c r="C96" s="240" t="str">
        <f>IF(A96="","",'النسبة المئوية'!D100)</f>
        <v/>
      </c>
      <c r="D96" s="240" t="str">
        <f>IF(B96="","",'النسبة المئوية'!E100)</f>
        <v/>
      </c>
      <c r="E96" s="240" t="str">
        <f t="shared" si="90"/>
        <v/>
      </c>
      <c r="F96" s="240" t="str">
        <f>IFERROR(RANK(D96,$D$12:$D$113)+COUNTIF($D$12:D96,D96)-1,"")</f>
        <v/>
      </c>
      <c r="G96" s="247">
        <v>85</v>
      </c>
      <c r="H96" s="240" t="str">
        <f>IF('ادخال البيانات'!G102="","",'ادخال البيانات'!G102)</f>
        <v/>
      </c>
      <c r="I96" s="240" t="str">
        <f>'النسبة المئوية'!F100</f>
        <v/>
      </c>
      <c r="J96" s="240" t="str">
        <f>'النسبة المئوية'!G100</f>
        <v/>
      </c>
      <c r="K96" s="240" t="str">
        <f t="shared" si="56"/>
        <v/>
      </c>
      <c r="L96" s="240" t="str">
        <f>IFERROR(RANK(J96,$J$12:$J$113)+COUNTIF($J$12:J96,J96)-1,"")</f>
        <v/>
      </c>
      <c r="M96" s="247">
        <v>85</v>
      </c>
      <c r="N96" s="240" t="str">
        <f>IF('ادخال البيانات'!J102="","",'ادخال البيانات'!J102)</f>
        <v/>
      </c>
      <c r="O96" s="240" t="str">
        <f>'النسبة المئوية'!H100</f>
        <v/>
      </c>
      <c r="P96" s="240" t="str">
        <f>'النسبة المئوية'!I100</f>
        <v/>
      </c>
      <c r="Q96" s="240" t="str">
        <f t="shared" si="57"/>
        <v/>
      </c>
      <c r="R96" s="240" t="str">
        <f>IFERROR(RANK(P96,$P$12:$P$113)+COUNTIF($P$12:P96,P96)-1,"")</f>
        <v/>
      </c>
      <c r="S96" s="247">
        <v>85</v>
      </c>
      <c r="T96" s="240" t="str">
        <f>IF('ادخال البيانات'!M102="","",'ادخال البيانات'!M102)</f>
        <v/>
      </c>
      <c r="U96" s="240" t="str">
        <f>'النسبة المئوية'!J100</f>
        <v/>
      </c>
      <c r="V96" s="240" t="str">
        <f>'النسبة المئوية'!K100</f>
        <v/>
      </c>
      <c r="W96" s="240" t="str">
        <f t="shared" si="58"/>
        <v/>
      </c>
      <c r="X96" s="240" t="str">
        <f>IFERROR(RANK(V96,$V$12:$V$113)+COUNTIF($V$12:V96,V96)-1,"")</f>
        <v/>
      </c>
      <c r="Y96" s="247">
        <v>85</v>
      </c>
      <c r="Z96" s="240" t="str">
        <f>IF('ادخال البيانات'!P102="","",'ادخال البيانات'!P102)</f>
        <v/>
      </c>
      <c r="AA96" s="240" t="str">
        <f>'النسبة المئوية'!L100</f>
        <v/>
      </c>
      <c r="AB96" s="240" t="str">
        <f>'النسبة المئوية'!M100</f>
        <v/>
      </c>
      <c r="AC96" s="240" t="str">
        <f t="shared" si="59"/>
        <v/>
      </c>
      <c r="AD96" s="240" t="str">
        <f>IFERROR(RANK(AB96,$AB$12:$AB$113)+COUNTIF($AB$12:AB96,AB96)-1,"")</f>
        <v/>
      </c>
      <c r="AE96" s="247">
        <v>85</v>
      </c>
      <c r="AF96" s="240" t="str">
        <f>IF('ادخال البيانات'!S102="","",'ادخال البيانات'!S102)</f>
        <v/>
      </c>
      <c r="AG96" s="240" t="str">
        <f>'النسبة المئوية'!N100</f>
        <v/>
      </c>
      <c r="AH96" s="240" t="str">
        <f>'النسبة المئوية'!O100</f>
        <v/>
      </c>
      <c r="AI96" s="240" t="str">
        <f t="shared" si="60"/>
        <v/>
      </c>
      <c r="AJ96" s="240" t="str">
        <f>IFERROR(RANK(AH96,$AH$12:$AH$113)+COUNTIF($AH$12:AH96,AH96)-1,"")</f>
        <v/>
      </c>
      <c r="AK96" s="247">
        <v>85</v>
      </c>
      <c r="AL96" s="240" t="str">
        <f>IF('ادخال البيانات'!V102="","",'ادخال البيانات'!V102)</f>
        <v/>
      </c>
      <c r="AM96" s="240" t="str">
        <f>'النسبة المئوية'!P100</f>
        <v/>
      </c>
      <c r="AN96" s="240" t="str">
        <f>'النسبة المئوية'!Q100</f>
        <v/>
      </c>
      <c r="AO96" s="240" t="str">
        <f t="shared" si="91"/>
        <v/>
      </c>
      <c r="AP96" s="240" t="str">
        <f>IFERROR(RANK(AN96,$AN$12:$AN$113)+COUNTIF($AN$12:AN96,AN96)-1,"")</f>
        <v/>
      </c>
      <c r="AQ96" s="241"/>
      <c r="AR96" s="241"/>
      <c r="AS96" s="248">
        <v>85</v>
      </c>
      <c r="AT96" s="414" t="str">
        <f t="shared" si="62"/>
        <v/>
      </c>
      <c r="AU96" s="415" t="str">
        <f t="shared" si="76"/>
        <v/>
      </c>
      <c r="AV96" s="416" t="str">
        <f t="shared" si="63"/>
        <v/>
      </c>
      <c r="AW96" s="249" t="str">
        <f t="shared" si="77"/>
        <v/>
      </c>
      <c r="AX96" s="427"/>
      <c r="AY96" s="248">
        <v>85</v>
      </c>
      <c r="AZ96" s="414" t="str">
        <f t="shared" si="64"/>
        <v/>
      </c>
      <c r="BA96" s="415" t="str">
        <f t="shared" si="78"/>
        <v/>
      </c>
      <c r="BB96" s="416" t="str">
        <f t="shared" si="65"/>
        <v/>
      </c>
      <c r="BC96" s="249" t="str">
        <f t="shared" si="79"/>
        <v/>
      </c>
      <c r="BD96" s="427"/>
      <c r="BE96" s="249">
        <v>85</v>
      </c>
      <c r="BF96" s="414" t="str">
        <f t="shared" si="66"/>
        <v/>
      </c>
      <c r="BG96" s="415" t="str">
        <f t="shared" si="80"/>
        <v/>
      </c>
      <c r="BH96" s="416" t="str">
        <f t="shared" si="67"/>
        <v/>
      </c>
      <c r="BI96" s="249" t="str">
        <f t="shared" si="81"/>
        <v/>
      </c>
      <c r="BJ96" s="427"/>
      <c r="BK96" s="248">
        <v>85</v>
      </c>
      <c r="BL96" s="414" t="str">
        <f t="shared" si="68"/>
        <v/>
      </c>
      <c r="BM96" s="415" t="str">
        <f t="shared" si="82"/>
        <v/>
      </c>
      <c r="BN96" s="416" t="str">
        <f t="shared" si="69"/>
        <v/>
      </c>
      <c r="BO96" s="249" t="str">
        <f t="shared" si="83"/>
        <v/>
      </c>
      <c r="BP96" s="427"/>
      <c r="BQ96" s="248">
        <v>85</v>
      </c>
      <c r="BR96" s="414" t="str">
        <f t="shared" si="70"/>
        <v/>
      </c>
      <c r="BS96" s="415" t="str">
        <f t="shared" si="84"/>
        <v/>
      </c>
      <c r="BT96" s="416" t="str">
        <f t="shared" si="71"/>
        <v/>
      </c>
      <c r="BU96" s="249" t="str">
        <f t="shared" si="85"/>
        <v/>
      </c>
      <c r="BV96" s="427"/>
      <c r="BW96" s="248">
        <v>85</v>
      </c>
      <c r="BX96" s="414" t="str">
        <f t="shared" si="72"/>
        <v/>
      </c>
      <c r="BY96" s="415" t="str">
        <f t="shared" si="86"/>
        <v/>
      </c>
      <c r="BZ96" s="416" t="str">
        <f t="shared" si="73"/>
        <v/>
      </c>
      <c r="CA96" s="249" t="str">
        <f t="shared" si="87"/>
        <v/>
      </c>
      <c r="CB96" s="427"/>
      <c r="CC96" s="248">
        <v>85</v>
      </c>
      <c r="CD96" s="414" t="str">
        <f t="shared" si="74"/>
        <v/>
      </c>
      <c r="CE96" s="415" t="str">
        <f t="shared" si="88"/>
        <v/>
      </c>
      <c r="CF96" s="416" t="str">
        <f t="shared" si="75"/>
        <v/>
      </c>
      <c r="CG96" s="249" t="str">
        <f t="shared" si="89"/>
        <v/>
      </c>
      <c r="CH96" s="241"/>
    </row>
    <row r="97" spans="1:86" s="240" customFormat="1" ht="13" x14ac:dyDescent="0.3">
      <c r="A97" s="247">
        <v>86</v>
      </c>
      <c r="B97" s="240" t="str">
        <f>IF('ادخال البيانات'!D103="","",'ادخال البيانات'!D103)</f>
        <v/>
      </c>
      <c r="C97" s="240" t="str">
        <f>IF(A97="","",'النسبة المئوية'!D101)</f>
        <v/>
      </c>
      <c r="D97" s="240" t="str">
        <f>IF(B97="","",'النسبة المئوية'!E101)</f>
        <v/>
      </c>
      <c r="E97" s="240" t="str">
        <f t="shared" si="90"/>
        <v/>
      </c>
      <c r="F97" s="240" t="str">
        <f>IFERROR(RANK(D97,$D$12:$D$113)+COUNTIF($D$12:D97,D97)-1,"")</f>
        <v/>
      </c>
      <c r="G97" s="247">
        <v>86</v>
      </c>
      <c r="H97" s="240" t="str">
        <f>IF('ادخال البيانات'!G103="","",'ادخال البيانات'!G103)</f>
        <v/>
      </c>
      <c r="I97" s="240" t="str">
        <f>'النسبة المئوية'!F101</f>
        <v/>
      </c>
      <c r="J97" s="240" t="str">
        <f>'النسبة المئوية'!G101</f>
        <v/>
      </c>
      <c r="K97" s="240" t="str">
        <f t="shared" si="56"/>
        <v/>
      </c>
      <c r="L97" s="240" t="str">
        <f>IFERROR(RANK(J97,$J$12:$J$113)+COUNTIF($J$12:J97,J97)-1,"")</f>
        <v/>
      </c>
      <c r="M97" s="247">
        <v>86</v>
      </c>
      <c r="N97" s="240" t="str">
        <f>IF('ادخال البيانات'!J103="","",'ادخال البيانات'!J103)</f>
        <v/>
      </c>
      <c r="O97" s="240" t="str">
        <f>'النسبة المئوية'!H101</f>
        <v/>
      </c>
      <c r="P97" s="240" t="str">
        <f>'النسبة المئوية'!I101</f>
        <v/>
      </c>
      <c r="Q97" s="240" t="str">
        <f t="shared" si="57"/>
        <v/>
      </c>
      <c r="R97" s="240" t="str">
        <f>IFERROR(RANK(P97,$P$12:$P$113)+COUNTIF($P$12:P97,P97)-1,"")</f>
        <v/>
      </c>
      <c r="S97" s="247">
        <v>86</v>
      </c>
      <c r="T97" s="240" t="str">
        <f>IF('ادخال البيانات'!M103="","",'ادخال البيانات'!M103)</f>
        <v/>
      </c>
      <c r="U97" s="240" t="str">
        <f>'النسبة المئوية'!J101</f>
        <v/>
      </c>
      <c r="V97" s="240" t="str">
        <f>'النسبة المئوية'!K101</f>
        <v/>
      </c>
      <c r="W97" s="240" t="str">
        <f t="shared" si="58"/>
        <v/>
      </c>
      <c r="X97" s="240" t="str">
        <f>IFERROR(RANK(V97,$V$12:$V$113)+COUNTIF($V$12:V97,V97)-1,"")</f>
        <v/>
      </c>
      <c r="Y97" s="247">
        <v>86</v>
      </c>
      <c r="Z97" s="240" t="str">
        <f>IF('ادخال البيانات'!P103="","",'ادخال البيانات'!P103)</f>
        <v/>
      </c>
      <c r="AA97" s="240" t="str">
        <f>'النسبة المئوية'!L101</f>
        <v/>
      </c>
      <c r="AB97" s="240" t="str">
        <f>'النسبة المئوية'!M101</f>
        <v/>
      </c>
      <c r="AC97" s="240" t="str">
        <f t="shared" si="59"/>
        <v/>
      </c>
      <c r="AD97" s="240" t="str">
        <f>IFERROR(RANK(AB97,$AB$12:$AB$113)+COUNTIF($AB$12:AB97,AB97)-1,"")</f>
        <v/>
      </c>
      <c r="AE97" s="247">
        <v>86</v>
      </c>
      <c r="AF97" s="240" t="str">
        <f>IF('ادخال البيانات'!S103="","",'ادخال البيانات'!S103)</f>
        <v/>
      </c>
      <c r="AG97" s="240" t="str">
        <f>'النسبة المئوية'!N101</f>
        <v/>
      </c>
      <c r="AH97" s="240" t="str">
        <f>'النسبة المئوية'!O101</f>
        <v/>
      </c>
      <c r="AI97" s="240" t="str">
        <f t="shared" si="60"/>
        <v/>
      </c>
      <c r="AJ97" s="240" t="str">
        <f>IFERROR(RANK(AH97,$AH$12:$AH$113)+COUNTIF($AH$12:AH97,AH97)-1,"")</f>
        <v/>
      </c>
      <c r="AK97" s="247">
        <v>86</v>
      </c>
      <c r="AL97" s="240" t="str">
        <f>IF('ادخال البيانات'!V103="","",'ادخال البيانات'!V103)</f>
        <v/>
      </c>
      <c r="AM97" s="240" t="str">
        <f>'النسبة المئوية'!P101</f>
        <v/>
      </c>
      <c r="AN97" s="240" t="str">
        <f>'النسبة المئوية'!Q101</f>
        <v/>
      </c>
      <c r="AO97" s="240" t="str">
        <f t="shared" si="91"/>
        <v/>
      </c>
      <c r="AP97" s="240" t="str">
        <f>IFERROR(RANK(AN97,$AN$12:$AN$113)+COUNTIF($AN$12:AN97,AN97)-1,"")</f>
        <v/>
      </c>
      <c r="AQ97" s="241"/>
      <c r="AR97" s="241"/>
      <c r="AS97" s="248">
        <v>86</v>
      </c>
      <c r="AT97" s="414" t="str">
        <f t="shared" si="62"/>
        <v/>
      </c>
      <c r="AU97" s="415" t="str">
        <f t="shared" si="76"/>
        <v/>
      </c>
      <c r="AV97" s="416" t="str">
        <f t="shared" si="63"/>
        <v/>
      </c>
      <c r="AW97" s="249" t="str">
        <f t="shared" si="77"/>
        <v/>
      </c>
      <c r="AX97" s="427"/>
      <c r="AY97" s="248">
        <v>86</v>
      </c>
      <c r="AZ97" s="414" t="str">
        <f t="shared" si="64"/>
        <v/>
      </c>
      <c r="BA97" s="415" t="str">
        <f t="shared" si="78"/>
        <v/>
      </c>
      <c r="BB97" s="416" t="str">
        <f t="shared" si="65"/>
        <v/>
      </c>
      <c r="BC97" s="249" t="str">
        <f t="shared" si="79"/>
        <v/>
      </c>
      <c r="BD97" s="427"/>
      <c r="BE97" s="249">
        <v>86</v>
      </c>
      <c r="BF97" s="414" t="str">
        <f t="shared" si="66"/>
        <v/>
      </c>
      <c r="BG97" s="415" t="str">
        <f t="shared" si="80"/>
        <v/>
      </c>
      <c r="BH97" s="416" t="str">
        <f t="shared" si="67"/>
        <v/>
      </c>
      <c r="BI97" s="249" t="str">
        <f t="shared" si="81"/>
        <v/>
      </c>
      <c r="BJ97" s="427"/>
      <c r="BK97" s="248">
        <v>86</v>
      </c>
      <c r="BL97" s="414" t="str">
        <f t="shared" si="68"/>
        <v/>
      </c>
      <c r="BM97" s="415" t="str">
        <f t="shared" si="82"/>
        <v/>
      </c>
      <c r="BN97" s="416" t="str">
        <f t="shared" si="69"/>
        <v/>
      </c>
      <c r="BO97" s="249" t="str">
        <f t="shared" si="83"/>
        <v/>
      </c>
      <c r="BP97" s="427"/>
      <c r="BQ97" s="248">
        <v>86</v>
      </c>
      <c r="BR97" s="414" t="str">
        <f t="shared" si="70"/>
        <v/>
      </c>
      <c r="BS97" s="415" t="str">
        <f t="shared" si="84"/>
        <v/>
      </c>
      <c r="BT97" s="416" t="str">
        <f t="shared" si="71"/>
        <v/>
      </c>
      <c r="BU97" s="249" t="str">
        <f t="shared" si="85"/>
        <v/>
      </c>
      <c r="BV97" s="427"/>
      <c r="BW97" s="248">
        <v>86</v>
      </c>
      <c r="BX97" s="414" t="str">
        <f t="shared" si="72"/>
        <v/>
      </c>
      <c r="BY97" s="415" t="str">
        <f t="shared" si="86"/>
        <v/>
      </c>
      <c r="BZ97" s="416" t="str">
        <f t="shared" si="73"/>
        <v/>
      </c>
      <c r="CA97" s="249" t="str">
        <f t="shared" si="87"/>
        <v/>
      </c>
      <c r="CB97" s="427"/>
      <c r="CC97" s="248">
        <v>86</v>
      </c>
      <c r="CD97" s="414" t="str">
        <f t="shared" si="74"/>
        <v/>
      </c>
      <c r="CE97" s="415" t="str">
        <f t="shared" si="88"/>
        <v/>
      </c>
      <c r="CF97" s="416" t="str">
        <f t="shared" si="75"/>
        <v/>
      </c>
      <c r="CG97" s="249" t="str">
        <f t="shared" si="89"/>
        <v/>
      </c>
      <c r="CH97" s="241"/>
    </row>
    <row r="98" spans="1:86" s="240" customFormat="1" ht="13" x14ac:dyDescent="0.3">
      <c r="A98" s="247">
        <v>87</v>
      </c>
      <c r="B98" s="240" t="str">
        <f>IF('ادخال البيانات'!D104="","",'ادخال البيانات'!D104)</f>
        <v/>
      </c>
      <c r="C98" s="240" t="str">
        <f>IF(A98="","",'النسبة المئوية'!D102)</f>
        <v/>
      </c>
      <c r="D98" s="240" t="str">
        <f>IF(B98="","",'النسبة المئوية'!E102)</f>
        <v/>
      </c>
      <c r="E98" s="240" t="str">
        <f t="shared" si="90"/>
        <v/>
      </c>
      <c r="F98" s="240" t="str">
        <f>IFERROR(RANK(D98,$D$12:$D$113)+COUNTIF($D$12:D98,D98)-1,"")</f>
        <v/>
      </c>
      <c r="G98" s="247">
        <v>87</v>
      </c>
      <c r="H98" s="240" t="str">
        <f>IF('ادخال البيانات'!G104="","",'ادخال البيانات'!G104)</f>
        <v/>
      </c>
      <c r="I98" s="240" t="str">
        <f>'النسبة المئوية'!F102</f>
        <v/>
      </c>
      <c r="J98" s="240" t="str">
        <f>'النسبة المئوية'!G102</f>
        <v/>
      </c>
      <c r="K98" s="240" t="str">
        <f t="shared" si="56"/>
        <v/>
      </c>
      <c r="L98" s="240" t="str">
        <f>IFERROR(RANK(J98,$J$12:$J$113)+COUNTIF($J$12:J98,J98)-1,"")</f>
        <v/>
      </c>
      <c r="M98" s="247">
        <v>87</v>
      </c>
      <c r="N98" s="240" t="str">
        <f>IF('ادخال البيانات'!J104="","",'ادخال البيانات'!J104)</f>
        <v/>
      </c>
      <c r="O98" s="240" t="str">
        <f>'النسبة المئوية'!H102</f>
        <v/>
      </c>
      <c r="P98" s="240" t="str">
        <f>'النسبة المئوية'!I102</f>
        <v/>
      </c>
      <c r="Q98" s="240" t="str">
        <f t="shared" si="57"/>
        <v/>
      </c>
      <c r="R98" s="240" t="str">
        <f>IFERROR(RANK(P98,$P$12:$P$113)+COUNTIF($P$12:P98,P98)-1,"")</f>
        <v/>
      </c>
      <c r="S98" s="247">
        <v>87</v>
      </c>
      <c r="T98" s="240" t="str">
        <f>IF('ادخال البيانات'!M104="","",'ادخال البيانات'!M104)</f>
        <v/>
      </c>
      <c r="U98" s="240" t="str">
        <f>'النسبة المئوية'!J102</f>
        <v/>
      </c>
      <c r="V98" s="240" t="str">
        <f>'النسبة المئوية'!K102</f>
        <v/>
      </c>
      <c r="W98" s="240" t="str">
        <f t="shared" si="58"/>
        <v/>
      </c>
      <c r="X98" s="240" t="str">
        <f>IFERROR(RANK(V98,$V$12:$V$113)+COUNTIF($V$12:V98,V98)-1,"")</f>
        <v/>
      </c>
      <c r="Y98" s="247">
        <v>87</v>
      </c>
      <c r="Z98" s="240" t="str">
        <f>IF('ادخال البيانات'!P104="","",'ادخال البيانات'!P104)</f>
        <v/>
      </c>
      <c r="AA98" s="240" t="str">
        <f>'النسبة المئوية'!L102</f>
        <v/>
      </c>
      <c r="AB98" s="240" t="str">
        <f>'النسبة المئوية'!M102</f>
        <v/>
      </c>
      <c r="AC98" s="240" t="str">
        <f t="shared" si="59"/>
        <v/>
      </c>
      <c r="AD98" s="240" t="str">
        <f>IFERROR(RANK(AB98,$AB$12:$AB$113)+COUNTIF($AB$12:AB98,AB98)-1,"")</f>
        <v/>
      </c>
      <c r="AE98" s="247">
        <v>87</v>
      </c>
      <c r="AF98" s="240" t="str">
        <f>IF('ادخال البيانات'!S104="","",'ادخال البيانات'!S104)</f>
        <v/>
      </c>
      <c r="AG98" s="240" t="str">
        <f>'النسبة المئوية'!N102</f>
        <v/>
      </c>
      <c r="AH98" s="240" t="str">
        <f>'النسبة المئوية'!O102</f>
        <v/>
      </c>
      <c r="AI98" s="240" t="str">
        <f t="shared" si="60"/>
        <v/>
      </c>
      <c r="AJ98" s="240" t="str">
        <f>IFERROR(RANK(AH98,$AH$12:$AH$113)+COUNTIF($AH$12:AH98,AH98)-1,"")</f>
        <v/>
      </c>
      <c r="AK98" s="247">
        <v>87</v>
      </c>
      <c r="AL98" s="240" t="str">
        <f>IF('ادخال البيانات'!V104="","",'ادخال البيانات'!V104)</f>
        <v/>
      </c>
      <c r="AM98" s="240" t="str">
        <f>'النسبة المئوية'!P102</f>
        <v/>
      </c>
      <c r="AN98" s="240" t="str">
        <f>'النسبة المئوية'!Q102</f>
        <v/>
      </c>
      <c r="AO98" s="240" t="str">
        <f t="shared" si="91"/>
        <v/>
      </c>
      <c r="AP98" s="240" t="str">
        <f>IFERROR(RANK(AN98,$AN$12:$AN$113)+COUNTIF($AN$12:AN98,AN98)-1,"")</f>
        <v/>
      </c>
      <c r="AQ98" s="241"/>
      <c r="AR98" s="241"/>
      <c r="AS98" s="248">
        <v>87</v>
      </c>
      <c r="AT98" s="414" t="str">
        <f t="shared" si="62"/>
        <v/>
      </c>
      <c r="AU98" s="415" t="str">
        <f t="shared" si="76"/>
        <v/>
      </c>
      <c r="AV98" s="416" t="str">
        <f t="shared" si="63"/>
        <v/>
      </c>
      <c r="AW98" s="249" t="str">
        <f t="shared" si="77"/>
        <v/>
      </c>
      <c r="AX98" s="427"/>
      <c r="AY98" s="248">
        <v>87</v>
      </c>
      <c r="AZ98" s="414" t="str">
        <f t="shared" si="64"/>
        <v/>
      </c>
      <c r="BA98" s="415" t="str">
        <f t="shared" si="78"/>
        <v/>
      </c>
      <c r="BB98" s="416" t="str">
        <f t="shared" si="65"/>
        <v/>
      </c>
      <c r="BC98" s="249" t="str">
        <f t="shared" si="79"/>
        <v/>
      </c>
      <c r="BD98" s="427"/>
      <c r="BE98" s="249">
        <v>87</v>
      </c>
      <c r="BF98" s="414" t="str">
        <f t="shared" si="66"/>
        <v/>
      </c>
      <c r="BG98" s="415" t="str">
        <f t="shared" si="80"/>
        <v/>
      </c>
      <c r="BH98" s="416" t="str">
        <f t="shared" si="67"/>
        <v/>
      </c>
      <c r="BI98" s="249" t="str">
        <f t="shared" si="81"/>
        <v/>
      </c>
      <c r="BJ98" s="427"/>
      <c r="BK98" s="248">
        <v>87</v>
      </c>
      <c r="BL98" s="414" t="str">
        <f t="shared" si="68"/>
        <v/>
      </c>
      <c r="BM98" s="415" t="str">
        <f t="shared" si="82"/>
        <v/>
      </c>
      <c r="BN98" s="416" t="str">
        <f t="shared" si="69"/>
        <v/>
      </c>
      <c r="BO98" s="249" t="str">
        <f t="shared" si="83"/>
        <v/>
      </c>
      <c r="BP98" s="427"/>
      <c r="BQ98" s="248">
        <v>87</v>
      </c>
      <c r="BR98" s="414" t="str">
        <f t="shared" si="70"/>
        <v/>
      </c>
      <c r="BS98" s="415" t="str">
        <f t="shared" si="84"/>
        <v/>
      </c>
      <c r="BT98" s="416" t="str">
        <f t="shared" si="71"/>
        <v/>
      </c>
      <c r="BU98" s="249" t="str">
        <f t="shared" si="85"/>
        <v/>
      </c>
      <c r="BV98" s="427"/>
      <c r="BW98" s="248">
        <v>87</v>
      </c>
      <c r="BX98" s="414" t="str">
        <f t="shared" si="72"/>
        <v/>
      </c>
      <c r="BY98" s="415" t="str">
        <f t="shared" si="86"/>
        <v/>
      </c>
      <c r="BZ98" s="416" t="str">
        <f t="shared" si="73"/>
        <v/>
      </c>
      <c r="CA98" s="249" t="str">
        <f t="shared" si="87"/>
        <v/>
      </c>
      <c r="CB98" s="427"/>
      <c r="CC98" s="248">
        <v>87</v>
      </c>
      <c r="CD98" s="414" t="str">
        <f t="shared" si="74"/>
        <v/>
      </c>
      <c r="CE98" s="415" t="str">
        <f t="shared" si="88"/>
        <v/>
      </c>
      <c r="CF98" s="416" t="str">
        <f t="shared" si="75"/>
        <v/>
      </c>
      <c r="CG98" s="249" t="str">
        <f t="shared" si="89"/>
        <v/>
      </c>
      <c r="CH98" s="241"/>
    </row>
    <row r="99" spans="1:86" s="240" customFormat="1" ht="13" x14ac:dyDescent="0.3">
      <c r="A99" s="247">
        <v>88</v>
      </c>
      <c r="B99" s="240" t="str">
        <f>IF('ادخال البيانات'!D105="","",'ادخال البيانات'!D105)</f>
        <v/>
      </c>
      <c r="C99" s="240" t="str">
        <f>IF(A99="","",'النسبة المئوية'!D103)</f>
        <v/>
      </c>
      <c r="D99" s="240" t="str">
        <f>IF(B99="","",'النسبة المئوية'!E103)</f>
        <v/>
      </c>
      <c r="E99" s="240" t="str">
        <f t="shared" si="90"/>
        <v/>
      </c>
      <c r="F99" s="240" t="str">
        <f>IFERROR(RANK(D99,$D$12:$D$113)+COUNTIF($D$12:D99,D99)-1,"")</f>
        <v/>
      </c>
      <c r="G99" s="247">
        <v>88</v>
      </c>
      <c r="H99" s="240" t="str">
        <f>IF('ادخال البيانات'!G105="","",'ادخال البيانات'!G105)</f>
        <v/>
      </c>
      <c r="I99" s="240" t="str">
        <f>'النسبة المئوية'!F103</f>
        <v/>
      </c>
      <c r="J99" s="240" t="str">
        <f>'النسبة المئوية'!G103</f>
        <v/>
      </c>
      <c r="K99" s="240" t="str">
        <f t="shared" si="56"/>
        <v/>
      </c>
      <c r="L99" s="240" t="str">
        <f>IFERROR(RANK(J99,$J$12:$J$113)+COUNTIF($J$12:J99,J99)-1,"")</f>
        <v/>
      </c>
      <c r="M99" s="247">
        <v>88</v>
      </c>
      <c r="N99" s="240" t="str">
        <f>IF('ادخال البيانات'!J105="","",'ادخال البيانات'!J105)</f>
        <v/>
      </c>
      <c r="O99" s="240" t="str">
        <f>'النسبة المئوية'!H103</f>
        <v/>
      </c>
      <c r="P99" s="240" t="str">
        <f>'النسبة المئوية'!I103</f>
        <v/>
      </c>
      <c r="Q99" s="240" t="str">
        <f t="shared" si="57"/>
        <v/>
      </c>
      <c r="R99" s="240" t="str">
        <f>IFERROR(RANK(P99,$P$12:$P$113)+COUNTIF($P$12:P99,P99)-1,"")</f>
        <v/>
      </c>
      <c r="S99" s="247">
        <v>88</v>
      </c>
      <c r="T99" s="240" t="str">
        <f>IF('ادخال البيانات'!M105="","",'ادخال البيانات'!M105)</f>
        <v/>
      </c>
      <c r="U99" s="240" t="str">
        <f>'النسبة المئوية'!J103</f>
        <v/>
      </c>
      <c r="V99" s="240" t="str">
        <f>'النسبة المئوية'!K103</f>
        <v/>
      </c>
      <c r="W99" s="240" t="str">
        <f t="shared" si="58"/>
        <v/>
      </c>
      <c r="X99" s="240" t="str">
        <f>IFERROR(RANK(V99,$V$12:$V$113)+COUNTIF($V$12:V99,V99)-1,"")</f>
        <v/>
      </c>
      <c r="Y99" s="247">
        <v>88</v>
      </c>
      <c r="Z99" s="240" t="str">
        <f>IF('ادخال البيانات'!P105="","",'ادخال البيانات'!P105)</f>
        <v/>
      </c>
      <c r="AA99" s="240" t="str">
        <f>'النسبة المئوية'!L103</f>
        <v/>
      </c>
      <c r="AB99" s="240" t="str">
        <f>'النسبة المئوية'!M103</f>
        <v/>
      </c>
      <c r="AC99" s="240" t="str">
        <f t="shared" si="59"/>
        <v/>
      </c>
      <c r="AD99" s="240" t="str">
        <f>IFERROR(RANK(AB99,$AB$12:$AB$113)+COUNTIF($AB$12:AB99,AB99)-1,"")</f>
        <v/>
      </c>
      <c r="AE99" s="247">
        <v>88</v>
      </c>
      <c r="AF99" s="240" t="str">
        <f>IF('ادخال البيانات'!S105="","",'ادخال البيانات'!S105)</f>
        <v/>
      </c>
      <c r="AG99" s="240" t="str">
        <f>'النسبة المئوية'!N103</f>
        <v/>
      </c>
      <c r="AH99" s="240" t="str">
        <f>'النسبة المئوية'!O103</f>
        <v/>
      </c>
      <c r="AI99" s="240" t="str">
        <f t="shared" si="60"/>
        <v/>
      </c>
      <c r="AJ99" s="240" t="str">
        <f>IFERROR(RANK(AH99,$AH$12:$AH$113)+COUNTIF($AH$12:AH99,AH99)-1,"")</f>
        <v/>
      </c>
      <c r="AK99" s="247">
        <v>88</v>
      </c>
      <c r="AL99" s="240" t="str">
        <f>IF('ادخال البيانات'!V105="","",'ادخال البيانات'!V105)</f>
        <v/>
      </c>
      <c r="AM99" s="240" t="str">
        <f>'النسبة المئوية'!P103</f>
        <v/>
      </c>
      <c r="AN99" s="240" t="str">
        <f>'النسبة المئوية'!Q103</f>
        <v/>
      </c>
      <c r="AO99" s="240" t="str">
        <f t="shared" si="91"/>
        <v/>
      </c>
      <c r="AP99" s="240" t="str">
        <f>IFERROR(RANK(AN99,$AN$12:$AN$113)+COUNTIF($AN$12:AN99,AN99)-1,"")</f>
        <v/>
      </c>
      <c r="AQ99" s="241"/>
      <c r="AR99" s="241"/>
      <c r="AS99" s="248">
        <v>88</v>
      </c>
      <c r="AT99" s="414" t="str">
        <f t="shared" si="62"/>
        <v/>
      </c>
      <c r="AU99" s="415" t="str">
        <f t="shared" si="76"/>
        <v/>
      </c>
      <c r="AV99" s="416" t="str">
        <f t="shared" si="63"/>
        <v/>
      </c>
      <c r="AW99" s="249" t="str">
        <f t="shared" si="77"/>
        <v/>
      </c>
      <c r="AX99" s="427"/>
      <c r="AY99" s="248">
        <v>88</v>
      </c>
      <c r="AZ99" s="414" t="str">
        <f t="shared" si="64"/>
        <v/>
      </c>
      <c r="BA99" s="415" t="str">
        <f t="shared" si="78"/>
        <v/>
      </c>
      <c r="BB99" s="416" t="str">
        <f t="shared" si="65"/>
        <v/>
      </c>
      <c r="BC99" s="249" t="str">
        <f t="shared" si="79"/>
        <v/>
      </c>
      <c r="BD99" s="427"/>
      <c r="BE99" s="249">
        <v>88</v>
      </c>
      <c r="BF99" s="414" t="str">
        <f t="shared" si="66"/>
        <v/>
      </c>
      <c r="BG99" s="415" t="str">
        <f t="shared" si="80"/>
        <v/>
      </c>
      <c r="BH99" s="416" t="str">
        <f t="shared" si="67"/>
        <v/>
      </c>
      <c r="BI99" s="249" t="str">
        <f t="shared" si="81"/>
        <v/>
      </c>
      <c r="BJ99" s="427"/>
      <c r="BK99" s="248">
        <v>88</v>
      </c>
      <c r="BL99" s="414" t="str">
        <f t="shared" si="68"/>
        <v/>
      </c>
      <c r="BM99" s="415" t="str">
        <f t="shared" si="82"/>
        <v/>
      </c>
      <c r="BN99" s="416" t="str">
        <f t="shared" si="69"/>
        <v/>
      </c>
      <c r="BO99" s="249" t="str">
        <f t="shared" si="83"/>
        <v/>
      </c>
      <c r="BP99" s="427"/>
      <c r="BQ99" s="248">
        <v>88</v>
      </c>
      <c r="BR99" s="414" t="str">
        <f t="shared" si="70"/>
        <v/>
      </c>
      <c r="BS99" s="415" t="str">
        <f t="shared" si="84"/>
        <v/>
      </c>
      <c r="BT99" s="416" t="str">
        <f t="shared" si="71"/>
        <v/>
      </c>
      <c r="BU99" s="249" t="str">
        <f t="shared" si="85"/>
        <v/>
      </c>
      <c r="BV99" s="427"/>
      <c r="BW99" s="248">
        <v>88</v>
      </c>
      <c r="BX99" s="414" t="str">
        <f t="shared" si="72"/>
        <v/>
      </c>
      <c r="BY99" s="415" t="str">
        <f t="shared" si="86"/>
        <v/>
      </c>
      <c r="BZ99" s="416" t="str">
        <f t="shared" si="73"/>
        <v/>
      </c>
      <c r="CA99" s="249" t="str">
        <f t="shared" si="87"/>
        <v/>
      </c>
      <c r="CB99" s="427"/>
      <c r="CC99" s="248">
        <v>88</v>
      </c>
      <c r="CD99" s="414" t="str">
        <f t="shared" si="74"/>
        <v/>
      </c>
      <c r="CE99" s="415" t="str">
        <f t="shared" si="88"/>
        <v/>
      </c>
      <c r="CF99" s="416" t="str">
        <f t="shared" si="75"/>
        <v/>
      </c>
      <c r="CG99" s="249" t="str">
        <f t="shared" si="89"/>
        <v/>
      </c>
      <c r="CH99" s="241"/>
    </row>
    <row r="100" spans="1:86" s="240" customFormat="1" ht="13" x14ac:dyDescent="0.3">
      <c r="A100" s="247">
        <v>89</v>
      </c>
      <c r="B100" s="240" t="str">
        <f>IF('ادخال البيانات'!D106="","",'ادخال البيانات'!D106)</f>
        <v/>
      </c>
      <c r="C100" s="240" t="str">
        <f>IF(A100="","",'النسبة المئوية'!D104)</f>
        <v/>
      </c>
      <c r="D100" s="240" t="str">
        <f>IF(B100="","",'النسبة المئوية'!E104)</f>
        <v/>
      </c>
      <c r="E100" s="240" t="str">
        <f t="shared" si="90"/>
        <v/>
      </c>
      <c r="F100" s="240" t="str">
        <f>IFERROR(RANK(D100,$D$12:$D$113)+COUNTIF($D$12:D100,D100)-1,"")</f>
        <v/>
      </c>
      <c r="G100" s="247">
        <v>89</v>
      </c>
      <c r="H100" s="240" t="str">
        <f>IF('ادخال البيانات'!G106="","",'ادخال البيانات'!G106)</f>
        <v/>
      </c>
      <c r="I100" s="240" t="str">
        <f>'النسبة المئوية'!F104</f>
        <v/>
      </c>
      <c r="J100" s="240" t="str">
        <f>'النسبة المئوية'!G104</f>
        <v/>
      </c>
      <c r="K100" s="240" t="str">
        <f t="shared" si="56"/>
        <v/>
      </c>
      <c r="L100" s="240" t="str">
        <f>IFERROR(RANK(J100,$J$12:$J$113)+COUNTIF($J$12:J100,J100)-1,"")</f>
        <v/>
      </c>
      <c r="M100" s="247">
        <v>89</v>
      </c>
      <c r="N100" s="240" t="str">
        <f>IF('ادخال البيانات'!J106="","",'ادخال البيانات'!J106)</f>
        <v/>
      </c>
      <c r="O100" s="240" t="str">
        <f>'النسبة المئوية'!H104</f>
        <v/>
      </c>
      <c r="P100" s="240" t="str">
        <f>'النسبة المئوية'!I104</f>
        <v/>
      </c>
      <c r="Q100" s="240" t="str">
        <f t="shared" si="57"/>
        <v/>
      </c>
      <c r="R100" s="240" t="str">
        <f>IFERROR(RANK(P100,$P$12:$P$113)+COUNTIF($P$12:P100,P100)-1,"")</f>
        <v/>
      </c>
      <c r="S100" s="247">
        <v>89</v>
      </c>
      <c r="T100" s="240" t="str">
        <f>IF('ادخال البيانات'!M106="","",'ادخال البيانات'!M106)</f>
        <v/>
      </c>
      <c r="U100" s="240" t="str">
        <f>'النسبة المئوية'!J104</f>
        <v/>
      </c>
      <c r="V100" s="240" t="str">
        <f>'النسبة المئوية'!K104</f>
        <v/>
      </c>
      <c r="W100" s="240" t="str">
        <f t="shared" si="58"/>
        <v/>
      </c>
      <c r="X100" s="240" t="str">
        <f>IFERROR(RANK(V100,$V$12:$V$113)+COUNTIF($V$12:V100,V100)-1,"")</f>
        <v/>
      </c>
      <c r="Y100" s="247">
        <v>89</v>
      </c>
      <c r="Z100" s="240" t="str">
        <f>IF('ادخال البيانات'!P106="","",'ادخال البيانات'!P106)</f>
        <v/>
      </c>
      <c r="AA100" s="240" t="str">
        <f>'النسبة المئوية'!L104</f>
        <v/>
      </c>
      <c r="AB100" s="240" t="str">
        <f>'النسبة المئوية'!M104</f>
        <v/>
      </c>
      <c r="AC100" s="240" t="str">
        <f t="shared" si="59"/>
        <v/>
      </c>
      <c r="AD100" s="240" t="str">
        <f>IFERROR(RANK(AB100,$AB$12:$AB$113)+COUNTIF($AB$12:AB100,AB100)-1,"")</f>
        <v/>
      </c>
      <c r="AE100" s="247">
        <v>89</v>
      </c>
      <c r="AF100" s="240" t="str">
        <f>IF('ادخال البيانات'!S106="","",'ادخال البيانات'!S106)</f>
        <v/>
      </c>
      <c r="AG100" s="240" t="str">
        <f>'النسبة المئوية'!N104</f>
        <v/>
      </c>
      <c r="AH100" s="240" t="str">
        <f>'النسبة المئوية'!O104</f>
        <v/>
      </c>
      <c r="AI100" s="240" t="str">
        <f t="shared" si="60"/>
        <v/>
      </c>
      <c r="AJ100" s="240" t="str">
        <f>IFERROR(RANK(AH100,$AH$12:$AH$113)+COUNTIF($AH$12:AH100,AH100)-1,"")</f>
        <v/>
      </c>
      <c r="AK100" s="247">
        <v>89</v>
      </c>
      <c r="AL100" s="240" t="str">
        <f>IF('ادخال البيانات'!V106="","",'ادخال البيانات'!V106)</f>
        <v/>
      </c>
      <c r="AM100" s="240" t="str">
        <f>'النسبة المئوية'!P104</f>
        <v/>
      </c>
      <c r="AN100" s="240" t="str">
        <f>'النسبة المئوية'!Q104</f>
        <v/>
      </c>
      <c r="AO100" s="240" t="str">
        <f t="shared" si="91"/>
        <v/>
      </c>
      <c r="AP100" s="240" t="str">
        <f>IFERROR(RANK(AN100,$AN$12:$AN$113)+COUNTIF($AN$12:AN100,AN100)-1,"")</f>
        <v/>
      </c>
      <c r="AQ100" s="241"/>
      <c r="AR100" s="241"/>
      <c r="AS100" s="248">
        <v>89</v>
      </c>
      <c r="AT100" s="414" t="str">
        <f t="shared" si="62"/>
        <v/>
      </c>
      <c r="AU100" s="415" t="str">
        <f t="shared" si="76"/>
        <v/>
      </c>
      <c r="AV100" s="416" t="str">
        <f t="shared" si="63"/>
        <v/>
      </c>
      <c r="AW100" s="249" t="str">
        <f t="shared" si="77"/>
        <v/>
      </c>
      <c r="AX100" s="427"/>
      <c r="AY100" s="248">
        <v>89</v>
      </c>
      <c r="AZ100" s="414" t="str">
        <f t="shared" si="64"/>
        <v/>
      </c>
      <c r="BA100" s="415" t="str">
        <f t="shared" si="78"/>
        <v/>
      </c>
      <c r="BB100" s="416" t="str">
        <f t="shared" si="65"/>
        <v/>
      </c>
      <c r="BC100" s="249" t="str">
        <f t="shared" si="79"/>
        <v/>
      </c>
      <c r="BD100" s="427"/>
      <c r="BE100" s="249">
        <v>89</v>
      </c>
      <c r="BF100" s="414" t="str">
        <f t="shared" si="66"/>
        <v/>
      </c>
      <c r="BG100" s="415" t="str">
        <f t="shared" si="80"/>
        <v/>
      </c>
      <c r="BH100" s="416" t="str">
        <f t="shared" si="67"/>
        <v/>
      </c>
      <c r="BI100" s="249" t="str">
        <f t="shared" si="81"/>
        <v/>
      </c>
      <c r="BJ100" s="427"/>
      <c r="BK100" s="248">
        <v>89</v>
      </c>
      <c r="BL100" s="414" t="str">
        <f t="shared" si="68"/>
        <v/>
      </c>
      <c r="BM100" s="415" t="str">
        <f t="shared" si="82"/>
        <v/>
      </c>
      <c r="BN100" s="416" t="str">
        <f t="shared" si="69"/>
        <v/>
      </c>
      <c r="BO100" s="249" t="str">
        <f t="shared" si="83"/>
        <v/>
      </c>
      <c r="BP100" s="427"/>
      <c r="BQ100" s="248">
        <v>89</v>
      </c>
      <c r="BR100" s="414" t="str">
        <f t="shared" si="70"/>
        <v/>
      </c>
      <c r="BS100" s="415" t="str">
        <f t="shared" si="84"/>
        <v/>
      </c>
      <c r="BT100" s="416" t="str">
        <f t="shared" si="71"/>
        <v/>
      </c>
      <c r="BU100" s="249" t="str">
        <f t="shared" si="85"/>
        <v/>
      </c>
      <c r="BV100" s="427"/>
      <c r="BW100" s="248">
        <v>89</v>
      </c>
      <c r="BX100" s="414" t="str">
        <f t="shared" si="72"/>
        <v/>
      </c>
      <c r="BY100" s="415" t="str">
        <f t="shared" si="86"/>
        <v/>
      </c>
      <c r="BZ100" s="416" t="str">
        <f t="shared" si="73"/>
        <v/>
      </c>
      <c r="CA100" s="249" t="str">
        <f t="shared" si="87"/>
        <v/>
      </c>
      <c r="CB100" s="427"/>
      <c r="CC100" s="248">
        <v>89</v>
      </c>
      <c r="CD100" s="414" t="str">
        <f t="shared" si="74"/>
        <v/>
      </c>
      <c r="CE100" s="415" t="str">
        <f t="shared" si="88"/>
        <v/>
      </c>
      <c r="CF100" s="416" t="str">
        <f t="shared" si="75"/>
        <v/>
      </c>
      <c r="CG100" s="249" t="str">
        <f t="shared" si="89"/>
        <v/>
      </c>
      <c r="CH100" s="241"/>
    </row>
    <row r="101" spans="1:86" s="240" customFormat="1" ht="13" x14ac:dyDescent="0.3">
      <c r="A101" s="247">
        <v>90</v>
      </c>
      <c r="B101" s="240" t="str">
        <f>IF('ادخال البيانات'!D107="","",'ادخال البيانات'!D107)</f>
        <v/>
      </c>
      <c r="C101" s="240" t="str">
        <f>IF(A101="","",'النسبة المئوية'!D105)</f>
        <v/>
      </c>
      <c r="D101" s="240" t="str">
        <f>IF(B101="","",'النسبة المئوية'!E105)</f>
        <v/>
      </c>
      <c r="E101" s="240" t="str">
        <f t="shared" si="90"/>
        <v/>
      </c>
      <c r="F101" s="240" t="str">
        <f>IFERROR(RANK(D101,$D$12:$D$113)+COUNTIF($D$12:D101,D101)-1,"")</f>
        <v/>
      </c>
      <c r="G101" s="247">
        <v>90</v>
      </c>
      <c r="H101" s="240" t="str">
        <f>IF('ادخال البيانات'!G107="","",'ادخال البيانات'!G107)</f>
        <v/>
      </c>
      <c r="I101" s="240" t="str">
        <f>'النسبة المئوية'!F105</f>
        <v/>
      </c>
      <c r="J101" s="240" t="str">
        <f>'النسبة المئوية'!G105</f>
        <v/>
      </c>
      <c r="K101" s="240" t="str">
        <f t="shared" si="56"/>
        <v/>
      </c>
      <c r="L101" s="240" t="str">
        <f>IFERROR(RANK(J101,$J$12:$J$113)+COUNTIF($J$12:J101,J101)-1,"")</f>
        <v/>
      </c>
      <c r="M101" s="247">
        <v>90</v>
      </c>
      <c r="N101" s="240" t="str">
        <f>IF('ادخال البيانات'!J107="","",'ادخال البيانات'!J107)</f>
        <v/>
      </c>
      <c r="O101" s="240" t="str">
        <f>'النسبة المئوية'!H105</f>
        <v/>
      </c>
      <c r="P101" s="240" t="str">
        <f>'النسبة المئوية'!I105</f>
        <v/>
      </c>
      <c r="Q101" s="240" t="str">
        <f t="shared" si="57"/>
        <v/>
      </c>
      <c r="R101" s="240" t="str">
        <f>IFERROR(RANK(P101,$P$12:$P$113)+COUNTIF($P$12:P101,P101)-1,"")</f>
        <v/>
      </c>
      <c r="S101" s="247">
        <v>90</v>
      </c>
      <c r="T101" s="240" t="str">
        <f>IF('ادخال البيانات'!M107="","",'ادخال البيانات'!M107)</f>
        <v/>
      </c>
      <c r="U101" s="240" t="str">
        <f>'النسبة المئوية'!J105</f>
        <v/>
      </c>
      <c r="V101" s="240" t="str">
        <f>'النسبة المئوية'!K105</f>
        <v/>
      </c>
      <c r="W101" s="240" t="str">
        <f t="shared" si="58"/>
        <v/>
      </c>
      <c r="X101" s="240" t="str">
        <f>IFERROR(RANK(V101,$V$12:$V$113)+COUNTIF($V$12:V101,V101)-1,"")</f>
        <v/>
      </c>
      <c r="Y101" s="247">
        <v>90</v>
      </c>
      <c r="Z101" s="240" t="str">
        <f>IF('ادخال البيانات'!P107="","",'ادخال البيانات'!P107)</f>
        <v/>
      </c>
      <c r="AA101" s="240" t="str">
        <f>'النسبة المئوية'!L105</f>
        <v/>
      </c>
      <c r="AB101" s="240" t="str">
        <f>'النسبة المئوية'!M105</f>
        <v/>
      </c>
      <c r="AC101" s="240" t="str">
        <f t="shared" si="59"/>
        <v/>
      </c>
      <c r="AD101" s="240" t="str">
        <f>IFERROR(RANK(AB101,$AB$12:$AB$113)+COUNTIF($AB$12:AB101,AB101)-1,"")</f>
        <v/>
      </c>
      <c r="AE101" s="247">
        <v>90</v>
      </c>
      <c r="AF101" s="240" t="str">
        <f>IF('ادخال البيانات'!S107="","",'ادخال البيانات'!S107)</f>
        <v/>
      </c>
      <c r="AG101" s="240" t="str">
        <f>'النسبة المئوية'!N105</f>
        <v/>
      </c>
      <c r="AH101" s="240" t="str">
        <f>'النسبة المئوية'!O105</f>
        <v/>
      </c>
      <c r="AI101" s="240" t="str">
        <f t="shared" si="60"/>
        <v/>
      </c>
      <c r="AJ101" s="240" t="str">
        <f>IFERROR(RANK(AH101,$AH$12:$AH$113)+COUNTIF($AH$12:AH101,AH101)-1,"")</f>
        <v/>
      </c>
      <c r="AK101" s="247">
        <v>90</v>
      </c>
      <c r="AL101" s="240" t="str">
        <f>IF('ادخال البيانات'!V107="","",'ادخال البيانات'!V107)</f>
        <v/>
      </c>
      <c r="AM101" s="240" t="str">
        <f>'النسبة المئوية'!P105</f>
        <v/>
      </c>
      <c r="AN101" s="240" t="str">
        <f>'النسبة المئوية'!Q105</f>
        <v/>
      </c>
      <c r="AO101" s="240" t="str">
        <f t="shared" si="91"/>
        <v/>
      </c>
      <c r="AP101" s="240" t="str">
        <f>IFERROR(RANK(AN101,$AN$12:$AN$113)+COUNTIF($AN$12:AN101,AN101)-1,"")</f>
        <v/>
      </c>
      <c r="AQ101" s="241"/>
      <c r="AR101" s="241"/>
      <c r="AS101" s="248">
        <v>90</v>
      </c>
      <c r="AT101" s="414" t="str">
        <f t="shared" si="62"/>
        <v/>
      </c>
      <c r="AU101" s="415" t="str">
        <f t="shared" si="76"/>
        <v/>
      </c>
      <c r="AV101" s="416" t="str">
        <f t="shared" si="63"/>
        <v/>
      </c>
      <c r="AW101" s="249" t="str">
        <f t="shared" si="77"/>
        <v/>
      </c>
      <c r="AX101" s="427"/>
      <c r="AY101" s="248">
        <v>90</v>
      </c>
      <c r="AZ101" s="414" t="str">
        <f t="shared" si="64"/>
        <v/>
      </c>
      <c r="BA101" s="415" t="str">
        <f t="shared" si="78"/>
        <v/>
      </c>
      <c r="BB101" s="416" t="str">
        <f t="shared" si="65"/>
        <v/>
      </c>
      <c r="BC101" s="249" t="str">
        <f t="shared" si="79"/>
        <v/>
      </c>
      <c r="BD101" s="427"/>
      <c r="BE101" s="249">
        <v>90</v>
      </c>
      <c r="BF101" s="414" t="str">
        <f t="shared" si="66"/>
        <v/>
      </c>
      <c r="BG101" s="415" t="str">
        <f t="shared" si="80"/>
        <v/>
      </c>
      <c r="BH101" s="416" t="str">
        <f t="shared" si="67"/>
        <v/>
      </c>
      <c r="BI101" s="249" t="str">
        <f t="shared" si="81"/>
        <v/>
      </c>
      <c r="BJ101" s="427"/>
      <c r="BK101" s="248">
        <v>90</v>
      </c>
      <c r="BL101" s="414" t="str">
        <f t="shared" si="68"/>
        <v/>
      </c>
      <c r="BM101" s="415" t="str">
        <f t="shared" si="82"/>
        <v/>
      </c>
      <c r="BN101" s="416" t="str">
        <f t="shared" si="69"/>
        <v/>
      </c>
      <c r="BO101" s="249" t="str">
        <f t="shared" si="83"/>
        <v/>
      </c>
      <c r="BP101" s="427"/>
      <c r="BQ101" s="248">
        <v>90</v>
      </c>
      <c r="BR101" s="414" t="str">
        <f t="shared" si="70"/>
        <v/>
      </c>
      <c r="BS101" s="415" t="str">
        <f t="shared" si="84"/>
        <v/>
      </c>
      <c r="BT101" s="416" t="str">
        <f t="shared" si="71"/>
        <v/>
      </c>
      <c r="BU101" s="249" t="str">
        <f t="shared" si="85"/>
        <v/>
      </c>
      <c r="BV101" s="427"/>
      <c r="BW101" s="248">
        <v>90</v>
      </c>
      <c r="BX101" s="414" t="str">
        <f t="shared" si="72"/>
        <v/>
      </c>
      <c r="BY101" s="415" t="str">
        <f t="shared" si="86"/>
        <v/>
      </c>
      <c r="BZ101" s="416" t="str">
        <f t="shared" si="73"/>
        <v/>
      </c>
      <c r="CA101" s="249" t="str">
        <f t="shared" si="87"/>
        <v/>
      </c>
      <c r="CB101" s="427"/>
      <c r="CC101" s="248">
        <v>90</v>
      </c>
      <c r="CD101" s="414" t="str">
        <f t="shared" si="74"/>
        <v/>
      </c>
      <c r="CE101" s="415" t="str">
        <f t="shared" si="88"/>
        <v/>
      </c>
      <c r="CF101" s="416" t="str">
        <f t="shared" si="75"/>
        <v/>
      </c>
      <c r="CG101" s="249" t="str">
        <f t="shared" si="89"/>
        <v/>
      </c>
      <c r="CH101" s="241"/>
    </row>
    <row r="102" spans="1:86" s="240" customFormat="1" ht="13" x14ac:dyDescent="0.3">
      <c r="A102" s="247">
        <v>91</v>
      </c>
      <c r="B102" s="240" t="str">
        <f>IF('ادخال البيانات'!D108="","",'ادخال البيانات'!D108)</f>
        <v/>
      </c>
      <c r="C102" s="240" t="str">
        <f>IF(A102="","",'النسبة المئوية'!D106)</f>
        <v/>
      </c>
      <c r="D102" s="240" t="str">
        <f>IF(B102="","",'النسبة المئوية'!E106)</f>
        <v/>
      </c>
      <c r="E102" s="240" t="str">
        <f t="shared" si="90"/>
        <v/>
      </c>
      <c r="F102" s="240" t="str">
        <f>IFERROR(RANK(D102,$D$12:$D$113)+COUNTIF($D$12:D102,D102)-1,"")</f>
        <v/>
      </c>
      <c r="G102" s="247">
        <v>91</v>
      </c>
      <c r="H102" s="240" t="str">
        <f>IF('ادخال البيانات'!G108="","",'ادخال البيانات'!G108)</f>
        <v/>
      </c>
      <c r="I102" s="240" t="str">
        <f>'النسبة المئوية'!F106</f>
        <v/>
      </c>
      <c r="J102" s="240" t="str">
        <f>'النسبة المئوية'!G106</f>
        <v/>
      </c>
      <c r="K102" s="240" t="str">
        <f t="shared" si="56"/>
        <v/>
      </c>
      <c r="L102" s="240" t="str">
        <f>IFERROR(RANK(J102,$J$12:$J$113)+COUNTIF($J$12:J102,J102)-1,"")</f>
        <v/>
      </c>
      <c r="M102" s="247">
        <v>91</v>
      </c>
      <c r="N102" s="240" t="str">
        <f>IF('ادخال البيانات'!J108="","",'ادخال البيانات'!J108)</f>
        <v/>
      </c>
      <c r="O102" s="240" t="str">
        <f>'النسبة المئوية'!H106</f>
        <v/>
      </c>
      <c r="P102" s="240" t="str">
        <f>'النسبة المئوية'!I106</f>
        <v/>
      </c>
      <c r="Q102" s="240" t="str">
        <f t="shared" si="57"/>
        <v/>
      </c>
      <c r="R102" s="240" t="str">
        <f>IFERROR(RANK(P102,$P$12:$P$113)+COUNTIF($P$12:P102,P102)-1,"")</f>
        <v/>
      </c>
      <c r="S102" s="247">
        <v>91</v>
      </c>
      <c r="T102" s="240" t="str">
        <f>IF('ادخال البيانات'!M108="","",'ادخال البيانات'!M108)</f>
        <v/>
      </c>
      <c r="U102" s="240" t="str">
        <f>'النسبة المئوية'!J106</f>
        <v/>
      </c>
      <c r="V102" s="240" t="str">
        <f>'النسبة المئوية'!K106</f>
        <v/>
      </c>
      <c r="W102" s="240" t="str">
        <f t="shared" si="58"/>
        <v/>
      </c>
      <c r="X102" s="240" t="str">
        <f>IFERROR(RANK(V102,$V$12:$V$113)+COUNTIF($V$12:V102,V102)-1,"")</f>
        <v/>
      </c>
      <c r="Y102" s="247">
        <v>91</v>
      </c>
      <c r="Z102" s="240" t="str">
        <f>IF('ادخال البيانات'!P108="","",'ادخال البيانات'!P108)</f>
        <v/>
      </c>
      <c r="AA102" s="240" t="str">
        <f>'النسبة المئوية'!L106</f>
        <v/>
      </c>
      <c r="AB102" s="240" t="str">
        <f>'النسبة المئوية'!M106</f>
        <v/>
      </c>
      <c r="AC102" s="240" t="str">
        <f t="shared" si="59"/>
        <v/>
      </c>
      <c r="AD102" s="240" t="str">
        <f>IFERROR(RANK(AB102,$AB$12:$AB$113)+COUNTIF($AB$12:AB102,AB102)-1,"")</f>
        <v/>
      </c>
      <c r="AE102" s="247">
        <v>91</v>
      </c>
      <c r="AF102" s="240" t="str">
        <f>IF('ادخال البيانات'!S108="","",'ادخال البيانات'!S108)</f>
        <v/>
      </c>
      <c r="AG102" s="240" t="str">
        <f>'النسبة المئوية'!N106</f>
        <v/>
      </c>
      <c r="AH102" s="240" t="str">
        <f>'النسبة المئوية'!O106</f>
        <v/>
      </c>
      <c r="AI102" s="240" t="str">
        <f t="shared" si="60"/>
        <v/>
      </c>
      <c r="AJ102" s="240" t="str">
        <f>IFERROR(RANK(AH102,$AH$12:$AH$113)+COUNTIF($AH$12:AH102,AH102)-1,"")</f>
        <v/>
      </c>
      <c r="AK102" s="247">
        <v>91</v>
      </c>
      <c r="AL102" s="240" t="str">
        <f>IF('ادخال البيانات'!V108="","",'ادخال البيانات'!V108)</f>
        <v/>
      </c>
      <c r="AM102" s="240" t="str">
        <f>'النسبة المئوية'!P106</f>
        <v/>
      </c>
      <c r="AN102" s="240" t="str">
        <f>'النسبة المئوية'!Q106</f>
        <v/>
      </c>
      <c r="AO102" s="240" t="str">
        <f t="shared" si="91"/>
        <v/>
      </c>
      <c r="AP102" s="240" t="str">
        <f>IFERROR(RANK(AN102,$AN$12:$AN$113)+COUNTIF($AN$12:AN102,AN102)-1,"")</f>
        <v/>
      </c>
      <c r="AQ102" s="241"/>
      <c r="AR102" s="241"/>
      <c r="AS102" s="248">
        <v>91</v>
      </c>
      <c r="AT102" s="414" t="str">
        <f t="shared" si="62"/>
        <v/>
      </c>
      <c r="AU102" s="415" t="str">
        <f t="shared" si="76"/>
        <v/>
      </c>
      <c r="AV102" s="416" t="str">
        <f t="shared" si="63"/>
        <v/>
      </c>
      <c r="AW102" s="249" t="str">
        <f t="shared" si="77"/>
        <v/>
      </c>
      <c r="AX102" s="427"/>
      <c r="AY102" s="248">
        <v>91</v>
      </c>
      <c r="AZ102" s="414" t="str">
        <f t="shared" si="64"/>
        <v/>
      </c>
      <c r="BA102" s="415" t="str">
        <f t="shared" si="78"/>
        <v/>
      </c>
      <c r="BB102" s="416" t="str">
        <f t="shared" si="65"/>
        <v/>
      </c>
      <c r="BC102" s="249" t="str">
        <f t="shared" si="79"/>
        <v/>
      </c>
      <c r="BD102" s="427"/>
      <c r="BE102" s="249">
        <v>91</v>
      </c>
      <c r="BF102" s="414" t="str">
        <f t="shared" si="66"/>
        <v/>
      </c>
      <c r="BG102" s="415" t="str">
        <f t="shared" si="80"/>
        <v/>
      </c>
      <c r="BH102" s="416" t="str">
        <f t="shared" si="67"/>
        <v/>
      </c>
      <c r="BI102" s="249" t="str">
        <f t="shared" si="81"/>
        <v/>
      </c>
      <c r="BJ102" s="427"/>
      <c r="BK102" s="248">
        <v>91</v>
      </c>
      <c r="BL102" s="414" t="str">
        <f t="shared" si="68"/>
        <v/>
      </c>
      <c r="BM102" s="415" t="str">
        <f t="shared" si="82"/>
        <v/>
      </c>
      <c r="BN102" s="416" t="str">
        <f t="shared" si="69"/>
        <v/>
      </c>
      <c r="BO102" s="249" t="str">
        <f t="shared" si="83"/>
        <v/>
      </c>
      <c r="BP102" s="427"/>
      <c r="BQ102" s="248">
        <v>91</v>
      </c>
      <c r="BR102" s="414" t="str">
        <f t="shared" si="70"/>
        <v/>
      </c>
      <c r="BS102" s="415" t="str">
        <f t="shared" si="84"/>
        <v/>
      </c>
      <c r="BT102" s="416" t="str">
        <f t="shared" si="71"/>
        <v/>
      </c>
      <c r="BU102" s="249" t="str">
        <f t="shared" si="85"/>
        <v/>
      </c>
      <c r="BV102" s="427"/>
      <c r="BW102" s="248">
        <v>91</v>
      </c>
      <c r="BX102" s="414" t="str">
        <f t="shared" si="72"/>
        <v/>
      </c>
      <c r="BY102" s="415" t="str">
        <f t="shared" si="86"/>
        <v/>
      </c>
      <c r="BZ102" s="416" t="str">
        <f t="shared" si="73"/>
        <v/>
      </c>
      <c r="CA102" s="249" t="str">
        <f t="shared" si="87"/>
        <v/>
      </c>
      <c r="CB102" s="427"/>
      <c r="CC102" s="248">
        <v>91</v>
      </c>
      <c r="CD102" s="414" t="str">
        <f t="shared" si="74"/>
        <v/>
      </c>
      <c r="CE102" s="415" t="str">
        <f t="shared" si="88"/>
        <v/>
      </c>
      <c r="CF102" s="416" t="str">
        <f t="shared" si="75"/>
        <v/>
      </c>
      <c r="CG102" s="249" t="str">
        <f t="shared" si="89"/>
        <v/>
      </c>
      <c r="CH102" s="241"/>
    </row>
    <row r="103" spans="1:86" s="240" customFormat="1" ht="13" x14ac:dyDescent="0.3">
      <c r="A103" s="247">
        <v>92</v>
      </c>
      <c r="B103" s="240" t="str">
        <f>IF('ادخال البيانات'!D109="","",'ادخال البيانات'!D109)</f>
        <v/>
      </c>
      <c r="C103" s="240" t="str">
        <f>IF(A103="","",'النسبة المئوية'!D107)</f>
        <v/>
      </c>
      <c r="D103" s="240" t="str">
        <f>IF(B103="","",'النسبة المئوية'!E107)</f>
        <v/>
      </c>
      <c r="E103" s="240" t="str">
        <f t="shared" si="90"/>
        <v/>
      </c>
      <c r="F103" s="240" t="str">
        <f>IFERROR(RANK(D103,$D$12:$D$113)+COUNTIF($D$12:D103,D103)-1,"")</f>
        <v/>
      </c>
      <c r="G103" s="247">
        <v>92</v>
      </c>
      <c r="H103" s="240" t="str">
        <f>IF('ادخال البيانات'!G109="","",'ادخال البيانات'!G109)</f>
        <v/>
      </c>
      <c r="I103" s="240" t="str">
        <f>'النسبة المئوية'!F107</f>
        <v/>
      </c>
      <c r="J103" s="240" t="str">
        <f>'النسبة المئوية'!G107</f>
        <v/>
      </c>
      <c r="K103" s="240" t="str">
        <f t="shared" si="56"/>
        <v/>
      </c>
      <c r="L103" s="240" t="str">
        <f>IFERROR(RANK(J103,$J$12:$J$113)+COUNTIF($J$12:J103,J103)-1,"")</f>
        <v/>
      </c>
      <c r="M103" s="247">
        <v>92</v>
      </c>
      <c r="N103" s="240" t="str">
        <f>IF('ادخال البيانات'!J109="","",'ادخال البيانات'!J109)</f>
        <v/>
      </c>
      <c r="O103" s="240" t="str">
        <f>'النسبة المئوية'!H107</f>
        <v/>
      </c>
      <c r="P103" s="240" t="str">
        <f>'النسبة المئوية'!I107</f>
        <v/>
      </c>
      <c r="Q103" s="240" t="str">
        <f t="shared" si="57"/>
        <v/>
      </c>
      <c r="R103" s="240" t="str">
        <f>IFERROR(RANK(P103,$P$12:$P$113)+COUNTIF($P$12:P103,P103)-1,"")</f>
        <v/>
      </c>
      <c r="S103" s="247">
        <v>92</v>
      </c>
      <c r="T103" s="240" t="str">
        <f>IF('ادخال البيانات'!M109="","",'ادخال البيانات'!M109)</f>
        <v/>
      </c>
      <c r="U103" s="240" t="str">
        <f>'النسبة المئوية'!J107</f>
        <v/>
      </c>
      <c r="V103" s="240" t="str">
        <f>'النسبة المئوية'!K107</f>
        <v/>
      </c>
      <c r="W103" s="240" t="str">
        <f t="shared" si="58"/>
        <v/>
      </c>
      <c r="X103" s="240" t="str">
        <f>IFERROR(RANK(V103,$V$12:$V$113)+COUNTIF($V$12:V103,V103)-1,"")</f>
        <v/>
      </c>
      <c r="Y103" s="247">
        <v>92</v>
      </c>
      <c r="Z103" s="240" t="str">
        <f>IF('ادخال البيانات'!P109="","",'ادخال البيانات'!P109)</f>
        <v/>
      </c>
      <c r="AA103" s="240" t="str">
        <f>'النسبة المئوية'!L107</f>
        <v/>
      </c>
      <c r="AB103" s="240" t="str">
        <f>'النسبة المئوية'!M107</f>
        <v/>
      </c>
      <c r="AC103" s="240" t="str">
        <f t="shared" si="59"/>
        <v/>
      </c>
      <c r="AD103" s="240" t="str">
        <f>IFERROR(RANK(AB103,$AB$12:$AB$113)+COUNTIF($AB$12:AB103,AB103)-1,"")</f>
        <v/>
      </c>
      <c r="AE103" s="247">
        <v>92</v>
      </c>
      <c r="AF103" s="240" t="str">
        <f>IF('ادخال البيانات'!S109="","",'ادخال البيانات'!S109)</f>
        <v/>
      </c>
      <c r="AG103" s="240" t="str">
        <f>'النسبة المئوية'!N107</f>
        <v/>
      </c>
      <c r="AH103" s="240" t="str">
        <f>'النسبة المئوية'!O107</f>
        <v/>
      </c>
      <c r="AI103" s="240" t="str">
        <f t="shared" si="60"/>
        <v/>
      </c>
      <c r="AJ103" s="240" t="str">
        <f>IFERROR(RANK(AH103,$AH$12:$AH$113)+COUNTIF($AH$12:AH103,AH103)-1,"")</f>
        <v/>
      </c>
      <c r="AK103" s="247">
        <v>92</v>
      </c>
      <c r="AL103" s="240" t="str">
        <f>IF('ادخال البيانات'!V109="","",'ادخال البيانات'!V109)</f>
        <v/>
      </c>
      <c r="AM103" s="240" t="str">
        <f>'النسبة المئوية'!P107</f>
        <v/>
      </c>
      <c r="AN103" s="240" t="str">
        <f>'النسبة المئوية'!Q107</f>
        <v/>
      </c>
      <c r="AO103" s="240" t="str">
        <f t="shared" si="91"/>
        <v/>
      </c>
      <c r="AP103" s="240" t="str">
        <f>IFERROR(RANK(AN103,$AN$12:$AN$113)+COUNTIF($AN$12:AN103,AN103)-1,"")</f>
        <v/>
      </c>
      <c r="AQ103" s="241"/>
      <c r="AR103" s="241"/>
      <c r="AS103" s="248">
        <v>92</v>
      </c>
      <c r="AT103" s="414" t="str">
        <f t="shared" si="62"/>
        <v/>
      </c>
      <c r="AU103" s="415" t="str">
        <f t="shared" si="76"/>
        <v/>
      </c>
      <c r="AV103" s="416" t="str">
        <f t="shared" si="63"/>
        <v/>
      </c>
      <c r="AW103" s="249" t="str">
        <f t="shared" si="77"/>
        <v/>
      </c>
      <c r="AX103" s="427"/>
      <c r="AY103" s="248">
        <v>92</v>
      </c>
      <c r="AZ103" s="414" t="str">
        <f t="shared" si="64"/>
        <v/>
      </c>
      <c r="BA103" s="415" t="str">
        <f t="shared" si="78"/>
        <v/>
      </c>
      <c r="BB103" s="416" t="str">
        <f t="shared" si="65"/>
        <v/>
      </c>
      <c r="BC103" s="249" t="str">
        <f t="shared" si="79"/>
        <v/>
      </c>
      <c r="BD103" s="427"/>
      <c r="BE103" s="249">
        <v>92</v>
      </c>
      <c r="BF103" s="414" t="str">
        <f t="shared" si="66"/>
        <v/>
      </c>
      <c r="BG103" s="415" t="str">
        <f t="shared" si="80"/>
        <v/>
      </c>
      <c r="BH103" s="416" t="str">
        <f t="shared" si="67"/>
        <v/>
      </c>
      <c r="BI103" s="249" t="str">
        <f t="shared" si="81"/>
        <v/>
      </c>
      <c r="BJ103" s="427"/>
      <c r="BK103" s="248">
        <v>92</v>
      </c>
      <c r="BL103" s="414" t="str">
        <f t="shared" si="68"/>
        <v/>
      </c>
      <c r="BM103" s="415" t="str">
        <f t="shared" si="82"/>
        <v/>
      </c>
      <c r="BN103" s="416" t="str">
        <f t="shared" si="69"/>
        <v/>
      </c>
      <c r="BO103" s="249" t="str">
        <f t="shared" si="83"/>
        <v/>
      </c>
      <c r="BP103" s="427"/>
      <c r="BQ103" s="248">
        <v>92</v>
      </c>
      <c r="BR103" s="414" t="str">
        <f t="shared" si="70"/>
        <v/>
      </c>
      <c r="BS103" s="415" t="str">
        <f t="shared" si="84"/>
        <v/>
      </c>
      <c r="BT103" s="416" t="str">
        <f t="shared" si="71"/>
        <v/>
      </c>
      <c r="BU103" s="249" t="str">
        <f t="shared" si="85"/>
        <v/>
      </c>
      <c r="BV103" s="427"/>
      <c r="BW103" s="248">
        <v>92</v>
      </c>
      <c r="BX103" s="414" t="str">
        <f t="shared" si="72"/>
        <v/>
      </c>
      <c r="BY103" s="415" t="str">
        <f t="shared" si="86"/>
        <v/>
      </c>
      <c r="BZ103" s="416" t="str">
        <f t="shared" si="73"/>
        <v/>
      </c>
      <c r="CA103" s="249" t="str">
        <f t="shared" si="87"/>
        <v/>
      </c>
      <c r="CB103" s="427"/>
      <c r="CC103" s="248">
        <v>92</v>
      </c>
      <c r="CD103" s="414" t="str">
        <f t="shared" si="74"/>
        <v/>
      </c>
      <c r="CE103" s="415" t="str">
        <f t="shared" si="88"/>
        <v/>
      </c>
      <c r="CF103" s="416" t="str">
        <f t="shared" si="75"/>
        <v/>
      </c>
      <c r="CG103" s="249" t="str">
        <f t="shared" si="89"/>
        <v/>
      </c>
      <c r="CH103" s="241"/>
    </row>
    <row r="104" spans="1:86" s="240" customFormat="1" ht="13" x14ac:dyDescent="0.3">
      <c r="A104" s="247">
        <v>93</v>
      </c>
      <c r="B104" s="240" t="str">
        <f>IF('ادخال البيانات'!D110="","",'ادخال البيانات'!D110)</f>
        <v/>
      </c>
      <c r="C104" s="240" t="str">
        <f>IF(A104="","",'النسبة المئوية'!D108)</f>
        <v/>
      </c>
      <c r="D104" s="240" t="str">
        <f>IF(B104="","",'النسبة المئوية'!E108)</f>
        <v/>
      </c>
      <c r="E104" s="240" t="str">
        <f t="shared" si="90"/>
        <v/>
      </c>
      <c r="F104" s="240" t="str">
        <f>IFERROR(RANK(D104,$D$12:$D$113)+COUNTIF($D$12:D104,D104)-1,"")</f>
        <v/>
      </c>
      <c r="G104" s="247">
        <v>93</v>
      </c>
      <c r="H104" s="240" t="str">
        <f>IF('ادخال البيانات'!G110="","",'ادخال البيانات'!G110)</f>
        <v/>
      </c>
      <c r="I104" s="240" t="str">
        <f>'النسبة المئوية'!F108</f>
        <v/>
      </c>
      <c r="J104" s="240" t="str">
        <f>'النسبة المئوية'!G108</f>
        <v/>
      </c>
      <c r="K104" s="240" t="str">
        <f t="shared" si="56"/>
        <v/>
      </c>
      <c r="L104" s="240" t="str">
        <f>IFERROR(RANK(J104,$J$12:$J$113)+COUNTIF($J$12:J104,J104)-1,"")</f>
        <v/>
      </c>
      <c r="M104" s="247">
        <v>93</v>
      </c>
      <c r="N104" s="240" t="str">
        <f>IF('ادخال البيانات'!J110="","",'ادخال البيانات'!J110)</f>
        <v/>
      </c>
      <c r="O104" s="240" t="str">
        <f>'النسبة المئوية'!H108</f>
        <v/>
      </c>
      <c r="P104" s="240" t="str">
        <f>'النسبة المئوية'!I108</f>
        <v/>
      </c>
      <c r="Q104" s="240" t="str">
        <f t="shared" si="57"/>
        <v/>
      </c>
      <c r="R104" s="240" t="str">
        <f>IFERROR(RANK(P104,$P$12:$P$113)+COUNTIF($P$12:P104,P104)-1,"")</f>
        <v/>
      </c>
      <c r="S104" s="247">
        <v>93</v>
      </c>
      <c r="T104" s="240" t="str">
        <f>IF('ادخال البيانات'!M110="","",'ادخال البيانات'!M110)</f>
        <v/>
      </c>
      <c r="U104" s="240" t="str">
        <f>'النسبة المئوية'!J108</f>
        <v/>
      </c>
      <c r="V104" s="240" t="str">
        <f>'النسبة المئوية'!K108</f>
        <v/>
      </c>
      <c r="W104" s="240" t="str">
        <f t="shared" si="58"/>
        <v/>
      </c>
      <c r="X104" s="240" t="str">
        <f>IFERROR(RANK(V104,$V$12:$V$113)+COUNTIF($V$12:V104,V104)-1,"")</f>
        <v/>
      </c>
      <c r="Y104" s="247">
        <v>93</v>
      </c>
      <c r="Z104" s="240" t="str">
        <f>IF('ادخال البيانات'!P110="","",'ادخال البيانات'!P110)</f>
        <v/>
      </c>
      <c r="AA104" s="240" t="str">
        <f>'النسبة المئوية'!L108</f>
        <v/>
      </c>
      <c r="AB104" s="240" t="str">
        <f>'النسبة المئوية'!M108</f>
        <v/>
      </c>
      <c r="AC104" s="240" t="str">
        <f t="shared" si="59"/>
        <v/>
      </c>
      <c r="AD104" s="240" t="str">
        <f>IFERROR(RANK(AB104,$AB$12:$AB$113)+COUNTIF($AB$12:AB104,AB104)-1,"")</f>
        <v/>
      </c>
      <c r="AE104" s="247">
        <v>93</v>
      </c>
      <c r="AF104" s="240" t="str">
        <f>IF('ادخال البيانات'!S110="","",'ادخال البيانات'!S110)</f>
        <v/>
      </c>
      <c r="AG104" s="240" t="str">
        <f>'النسبة المئوية'!N108</f>
        <v/>
      </c>
      <c r="AH104" s="240" t="str">
        <f>'النسبة المئوية'!O108</f>
        <v/>
      </c>
      <c r="AI104" s="240" t="str">
        <f t="shared" si="60"/>
        <v/>
      </c>
      <c r="AJ104" s="240" t="str">
        <f>IFERROR(RANK(AH104,$AH$12:$AH$113)+COUNTIF($AH$12:AH104,AH104)-1,"")</f>
        <v/>
      </c>
      <c r="AK104" s="247">
        <v>93</v>
      </c>
      <c r="AL104" s="240" t="str">
        <f>IF('ادخال البيانات'!V110="","",'ادخال البيانات'!V110)</f>
        <v/>
      </c>
      <c r="AM104" s="240" t="str">
        <f>'النسبة المئوية'!P108</f>
        <v/>
      </c>
      <c r="AN104" s="240" t="str">
        <f>'النسبة المئوية'!Q108</f>
        <v/>
      </c>
      <c r="AO104" s="240" t="str">
        <f t="shared" si="91"/>
        <v/>
      </c>
      <c r="AP104" s="240" t="str">
        <f>IFERROR(RANK(AN104,$AN$12:$AN$113)+COUNTIF($AN$12:AN104,AN104)-1,"")</f>
        <v/>
      </c>
      <c r="AQ104" s="241"/>
      <c r="AR104" s="241"/>
      <c r="AS104" s="248">
        <v>93</v>
      </c>
      <c r="AT104" s="414" t="str">
        <f t="shared" si="62"/>
        <v/>
      </c>
      <c r="AU104" s="415" t="str">
        <f t="shared" si="76"/>
        <v/>
      </c>
      <c r="AV104" s="416" t="str">
        <f t="shared" si="63"/>
        <v/>
      </c>
      <c r="AW104" s="249" t="str">
        <f t="shared" si="77"/>
        <v/>
      </c>
      <c r="AX104" s="427"/>
      <c r="AY104" s="248">
        <v>93</v>
      </c>
      <c r="AZ104" s="414" t="str">
        <f t="shared" si="64"/>
        <v/>
      </c>
      <c r="BA104" s="415" t="str">
        <f t="shared" si="78"/>
        <v/>
      </c>
      <c r="BB104" s="416" t="str">
        <f t="shared" si="65"/>
        <v/>
      </c>
      <c r="BC104" s="249" t="str">
        <f t="shared" si="79"/>
        <v/>
      </c>
      <c r="BD104" s="427"/>
      <c r="BE104" s="249">
        <v>93</v>
      </c>
      <c r="BF104" s="414" t="str">
        <f t="shared" si="66"/>
        <v/>
      </c>
      <c r="BG104" s="415" t="str">
        <f t="shared" si="80"/>
        <v/>
      </c>
      <c r="BH104" s="416" t="str">
        <f t="shared" si="67"/>
        <v/>
      </c>
      <c r="BI104" s="249" t="str">
        <f t="shared" si="81"/>
        <v/>
      </c>
      <c r="BJ104" s="427"/>
      <c r="BK104" s="248">
        <v>93</v>
      </c>
      <c r="BL104" s="414" t="str">
        <f t="shared" si="68"/>
        <v/>
      </c>
      <c r="BM104" s="415" t="str">
        <f t="shared" si="82"/>
        <v/>
      </c>
      <c r="BN104" s="416" t="str">
        <f t="shared" si="69"/>
        <v/>
      </c>
      <c r="BO104" s="249" t="str">
        <f t="shared" si="83"/>
        <v/>
      </c>
      <c r="BP104" s="427"/>
      <c r="BQ104" s="248">
        <v>93</v>
      </c>
      <c r="BR104" s="414" t="str">
        <f t="shared" si="70"/>
        <v/>
      </c>
      <c r="BS104" s="415" t="str">
        <f t="shared" si="84"/>
        <v/>
      </c>
      <c r="BT104" s="416" t="str">
        <f t="shared" si="71"/>
        <v/>
      </c>
      <c r="BU104" s="249" t="str">
        <f t="shared" si="85"/>
        <v/>
      </c>
      <c r="BV104" s="427"/>
      <c r="BW104" s="248">
        <v>93</v>
      </c>
      <c r="BX104" s="414" t="str">
        <f t="shared" si="72"/>
        <v/>
      </c>
      <c r="BY104" s="415" t="str">
        <f t="shared" si="86"/>
        <v/>
      </c>
      <c r="BZ104" s="416" t="str">
        <f t="shared" si="73"/>
        <v/>
      </c>
      <c r="CA104" s="249" t="str">
        <f t="shared" si="87"/>
        <v/>
      </c>
      <c r="CB104" s="427"/>
      <c r="CC104" s="248">
        <v>93</v>
      </c>
      <c r="CD104" s="414" t="str">
        <f t="shared" si="74"/>
        <v/>
      </c>
      <c r="CE104" s="415" t="str">
        <f t="shared" si="88"/>
        <v/>
      </c>
      <c r="CF104" s="416" t="str">
        <f t="shared" si="75"/>
        <v/>
      </c>
      <c r="CG104" s="249" t="str">
        <f t="shared" si="89"/>
        <v/>
      </c>
      <c r="CH104" s="241"/>
    </row>
    <row r="105" spans="1:86" s="240" customFormat="1" ht="13" x14ac:dyDescent="0.3">
      <c r="A105" s="247">
        <v>94</v>
      </c>
      <c r="B105" s="240" t="str">
        <f>IF('ادخال البيانات'!D111="","",'ادخال البيانات'!D111)</f>
        <v/>
      </c>
      <c r="C105" s="240" t="str">
        <f>IF(A105="","",'النسبة المئوية'!D109)</f>
        <v/>
      </c>
      <c r="D105" s="240" t="str">
        <f>IF(B105="","",'النسبة المئوية'!E109)</f>
        <v/>
      </c>
      <c r="E105" s="240" t="str">
        <f t="shared" si="90"/>
        <v/>
      </c>
      <c r="F105" s="240" t="str">
        <f>IFERROR(RANK(D105,$D$12:$D$113)+COUNTIF($D$12:D105,D105)-1,"")</f>
        <v/>
      </c>
      <c r="G105" s="247">
        <v>94</v>
      </c>
      <c r="H105" s="240" t="str">
        <f>IF('ادخال البيانات'!G111="","",'ادخال البيانات'!G111)</f>
        <v/>
      </c>
      <c r="I105" s="240" t="str">
        <f>'النسبة المئوية'!F109</f>
        <v/>
      </c>
      <c r="J105" s="240" t="str">
        <f>'النسبة المئوية'!G109</f>
        <v/>
      </c>
      <c r="K105" s="240" t="str">
        <f t="shared" si="56"/>
        <v/>
      </c>
      <c r="L105" s="240" t="str">
        <f>IFERROR(RANK(J105,$J$12:$J$113)+COUNTIF($J$12:J105,J105)-1,"")</f>
        <v/>
      </c>
      <c r="M105" s="247">
        <v>94</v>
      </c>
      <c r="N105" s="240" t="str">
        <f>IF('ادخال البيانات'!J111="","",'ادخال البيانات'!J111)</f>
        <v/>
      </c>
      <c r="O105" s="240" t="str">
        <f>'النسبة المئوية'!H109</f>
        <v/>
      </c>
      <c r="P105" s="240" t="str">
        <f>'النسبة المئوية'!I109</f>
        <v/>
      </c>
      <c r="Q105" s="240" t="str">
        <f t="shared" si="57"/>
        <v/>
      </c>
      <c r="R105" s="240" t="str">
        <f>IFERROR(RANK(P105,$P$12:$P$113)+COUNTIF($P$12:P105,P105)-1,"")</f>
        <v/>
      </c>
      <c r="S105" s="247">
        <v>94</v>
      </c>
      <c r="T105" s="240" t="str">
        <f>IF('ادخال البيانات'!M111="","",'ادخال البيانات'!M111)</f>
        <v/>
      </c>
      <c r="U105" s="240" t="str">
        <f>'النسبة المئوية'!J109</f>
        <v/>
      </c>
      <c r="V105" s="240" t="str">
        <f>'النسبة المئوية'!K109</f>
        <v/>
      </c>
      <c r="W105" s="240" t="str">
        <f t="shared" si="58"/>
        <v/>
      </c>
      <c r="X105" s="240" t="str">
        <f>IFERROR(RANK(V105,$V$12:$V$113)+COUNTIF($V$12:V105,V105)-1,"")</f>
        <v/>
      </c>
      <c r="Y105" s="247">
        <v>94</v>
      </c>
      <c r="Z105" s="240" t="str">
        <f>IF('ادخال البيانات'!P111="","",'ادخال البيانات'!P111)</f>
        <v/>
      </c>
      <c r="AA105" s="240" t="str">
        <f>'النسبة المئوية'!L109</f>
        <v/>
      </c>
      <c r="AB105" s="240" t="str">
        <f>'النسبة المئوية'!M109</f>
        <v/>
      </c>
      <c r="AC105" s="240" t="str">
        <f t="shared" si="59"/>
        <v/>
      </c>
      <c r="AD105" s="240" t="str">
        <f>IFERROR(RANK(AB105,$AB$12:$AB$113)+COUNTIF($AB$12:AB105,AB105)-1,"")</f>
        <v/>
      </c>
      <c r="AE105" s="247">
        <v>94</v>
      </c>
      <c r="AF105" s="240" t="str">
        <f>IF('ادخال البيانات'!S111="","",'ادخال البيانات'!S111)</f>
        <v/>
      </c>
      <c r="AG105" s="240" t="str">
        <f>'النسبة المئوية'!N109</f>
        <v/>
      </c>
      <c r="AH105" s="240" t="str">
        <f>'النسبة المئوية'!O109</f>
        <v/>
      </c>
      <c r="AI105" s="240" t="str">
        <f t="shared" si="60"/>
        <v/>
      </c>
      <c r="AJ105" s="240" t="str">
        <f>IFERROR(RANK(AH105,$AH$12:$AH$113)+COUNTIF($AH$12:AH105,AH105)-1,"")</f>
        <v/>
      </c>
      <c r="AK105" s="247">
        <v>94</v>
      </c>
      <c r="AL105" s="240" t="str">
        <f>IF('ادخال البيانات'!V111="","",'ادخال البيانات'!V111)</f>
        <v/>
      </c>
      <c r="AM105" s="240" t="str">
        <f>'النسبة المئوية'!P109</f>
        <v/>
      </c>
      <c r="AN105" s="240" t="str">
        <f>'النسبة المئوية'!Q109</f>
        <v/>
      </c>
      <c r="AO105" s="240" t="str">
        <f t="shared" si="91"/>
        <v/>
      </c>
      <c r="AP105" s="240" t="str">
        <f>IFERROR(RANK(AN105,$AN$12:$AN$113)+COUNTIF($AN$12:AN105,AN105)-1,"")</f>
        <v/>
      </c>
      <c r="AQ105" s="241"/>
      <c r="AR105" s="241"/>
      <c r="AS105" s="248">
        <v>94</v>
      </c>
      <c r="AT105" s="414" t="str">
        <f t="shared" si="62"/>
        <v/>
      </c>
      <c r="AU105" s="415" t="str">
        <f t="shared" si="76"/>
        <v/>
      </c>
      <c r="AV105" s="416" t="str">
        <f t="shared" si="63"/>
        <v/>
      </c>
      <c r="AW105" s="249" t="str">
        <f t="shared" si="77"/>
        <v/>
      </c>
      <c r="AX105" s="427"/>
      <c r="AY105" s="248">
        <v>94</v>
      </c>
      <c r="AZ105" s="414" t="str">
        <f t="shared" si="64"/>
        <v/>
      </c>
      <c r="BA105" s="415" t="str">
        <f t="shared" si="78"/>
        <v/>
      </c>
      <c r="BB105" s="416" t="str">
        <f t="shared" si="65"/>
        <v/>
      </c>
      <c r="BC105" s="249" t="str">
        <f t="shared" si="79"/>
        <v/>
      </c>
      <c r="BD105" s="427"/>
      <c r="BE105" s="249">
        <v>94</v>
      </c>
      <c r="BF105" s="414" t="str">
        <f t="shared" si="66"/>
        <v/>
      </c>
      <c r="BG105" s="415" t="str">
        <f t="shared" si="80"/>
        <v/>
      </c>
      <c r="BH105" s="416" t="str">
        <f t="shared" si="67"/>
        <v/>
      </c>
      <c r="BI105" s="249" t="str">
        <f t="shared" si="81"/>
        <v/>
      </c>
      <c r="BJ105" s="427"/>
      <c r="BK105" s="248">
        <v>94</v>
      </c>
      <c r="BL105" s="414" t="str">
        <f t="shared" si="68"/>
        <v/>
      </c>
      <c r="BM105" s="415" t="str">
        <f t="shared" si="82"/>
        <v/>
      </c>
      <c r="BN105" s="416" t="str">
        <f t="shared" si="69"/>
        <v/>
      </c>
      <c r="BO105" s="249" t="str">
        <f t="shared" si="83"/>
        <v/>
      </c>
      <c r="BP105" s="427"/>
      <c r="BQ105" s="248">
        <v>94</v>
      </c>
      <c r="BR105" s="414" t="str">
        <f t="shared" si="70"/>
        <v/>
      </c>
      <c r="BS105" s="415" t="str">
        <f t="shared" si="84"/>
        <v/>
      </c>
      <c r="BT105" s="416" t="str">
        <f t="shared" si="71"/>
        <v/>
      </c>
      <c r="BU105" s="249" t="str">
        <f t="shared" si="85"/>
        <v/>
      </c>
      <c r="BV105" s="427"/>
      <c r="BW105" s="248">
        <v>94</v>
      </c>
      <c r="BX105" s="414" t="str">
        <f t="shared" si="72"/>
        <v/>
      </c>
      <c r="BY105" s="415" t="str">
        <f t="shared" si="86"/>
        <v/>
      </c>
      <c r="BZ105" s="416" t="str">
        <f t="shared" si="73"/>
        <v/>
      </c>
      <c r="CA105" s="249" t="str">
        <f t="shared" si="87"/>
        <v/>
      </c>
      <c r="CB105" s="427"/>
      <c r="CC105" s="248">
        <v>94</v>
      </c>
      <c r="CD105" s="414" t="str">
        <f t="shared" si="74"/>
        <v/>
      </c>
      <c r="CE105" s="415" t="str">
        <f t="shared" si="88"/>
        <v/>
      </c>
      <c r="CF105" s="416" t="str">
        <f t="shared" si="75"/>
        <v/>
      </c>
      <c r="CG105" s="249" t="str">
        <f t="shared" si="89"/>
        <v/>
      </c>
      <c r="CH105" s="241"/>
    </row>
    <row r="106" spans="1:86" s="240" customFormat="1" ht="13" x14ac:dyDescent="0.3">
      <c r="A106" s="247">
        <v>95</v>
      </c>
      <c r="B106" s="240" t="str">
        <f>IF('ادخال البيانات'!D112="","",'ادخال البيانات'!D112)</f>
        <v/>
      </c>
      <c r="C106" s="240" t="str">
        <f>IF(A106="","",'النسبة المئوية'!D110)</f>
        <v/>
      </c>
      <c r="D106" s="240" t="str">
        <f>IF(B106="","",'النسبة المئوية'!E110)</f>
        <v/>
      </c>
      <c r="E106" s="240" t="str">
        <f t="shared" si="90"/>
        <v/>
      </c>
      <c r="F106" s="240" t="str">
        <f>IFERROR(RANK(D106,$D$12:$D$113)+COUNTIF($D$12:D106,D106)-1,"")</f>
        <v/>
      </c>
      <c r="G106" s="247">
        <v>95</v>
      </c>
      <c r="H106" s="240" t="str">
        <f>IF('ادخال البيانات'!G112="","",'ادخال البيانات'!G112)</f>
        <v/>
      </c>
      <c r="I106" s="240" t="str">
        <f>'النسبة المئوية'!F110</f>
        <v/>
      </c>
      <c r="J106" s="240" t="str">
        <f>'النسبة المئوية'!G110</f>
        <v/>
      </c>
      <c r="K106" s="240" t="str">
        <f t="shared" si="56"/>
        <v/>
      </c>
      <c r="L106" s="240" t="str">
        <f>IFERROR(RANK(J106,$J$12:$J$113)+COUNTIF($J$12:J106,J106)-1,"")</f>
        <v/>
      </c>
      <c r="M106" s="247">
        <v>95</v>
      </c>
      <c r="N106" s="240" t="str">
        <f>IF('ادخال البيانات'!J112="","",'ادخال البيانات'!J112)</f>
        <v/>
      </c>
      <c r="O106" s="240" t="str">
        <f>'النسبة المئوية'!H110</f>
        <v/>
      </c>
      <c r="P106" s="240" t="str">
        <f>'النسبة المئوية'!I110</f>
        <v/>
      </c>
      <c r="Q106" s="240" t="str">
        <f t="shared" si="57"/>
        <v/>
      </c>
      <c r="R106" s="240" t="str">
        <f>IFERROR(RANK(P106,$P$12:$P$113)+COUNTIF($P$12:P106,P106)-1,"")</f>
        <v/>
      </c>
      <c r="S106" s="247">
        <v>95</v>
      </c>
      <c r="T106" s="240" t="str">
        <f>IF('ادخال البيانات'!M112="","",'ادخال البيانات'!M112)</f>
        <v/>
      </c>
      <c r="U106" s="240" t="str">
        <f>'النسبة المئوية'!J110</f>
        <v/>
      </c>
      <c r="V106" s="240" t="str">
        <f>'النسبة المئوية'!K110</f>
        <v/>
      </c>
      <c r="W106" s="240" t="str">
        <f t="shared" si="58"/>
        <v/>
      </c>
      <c r="X106" s="240" t="str">
        <f>IFERROR(RANK(V106,$V$12:$V$113)+COUNTIF($V$12:V106,V106)-1,"")</f>
        <v/>
      </c>
      <c r="Y106" s="247">
        <v>95</v>
      </c>
      <c r="Z106" s="240" t="str">
        <f>IF('ادخال البيانات'!P112="","",'ادخال البيانات'!P112)</f>
        <v/>
      </c>
      <c r="AA106" s="240" t="str">
        <f>'النسبة المئوية'!L110</f>
        <v/>
      </c>
      <c r="AB106" s="240" t="str">
        <f>'النسبة المئوية'!M110</f>
        <v/>
      </c>
      <c r="AC106" s="240" t="str">
        <f t="shared" si="59"/>
        <v/>
      </c>
      <c r="AD106" s="240" t="str">
        <f>IFERROR(RANK(AB106,$AB$12:$AB$113)+COUNTIF($AB$12:AB106,AB106)-1,"")</f>
        <v/>
      </c>
      <c r="AE106" s="247">
        <v>95</v>
      </c>
      <c r="AF106" s="240" t="str">
        <f>IF('ادخال البيانات'!S112="","",'ادخال البيانات'!S112)</f>
        <v/>
      </c>
      <c r="AG106" s="240" t="str">
        <f>'النسبة المئوية'!N110</f>
        <v/>
      </c>
      <c r="AH106" s="240" t="str">
        <f>'النسبة المئوية'!O110</f>
        <v/>
      </c>
      <c r="AI106" s="240" t="str">
        <f t="shared" si="60"/>
        <v/>
      </c>
      <c r="AJ106" s="240" t="str">
        <f>IFERROR(RANK(AH106,$AH$12:$AH$113)+COUNTIF($AH$12:AH106,AH106)-1,"")</f>
        <v/>
      </c>
      <c r="AK106" s="247">
        <v>95</v>
      </c>
      <c r="AL106" s="240" t="str">
        <f>IF('ادخال البيانات'!V112="","",'ادخال البيانات'!V112)</f>
        <v/>
      </c>
      <c r="AM106" s="240" t="str">
        <f>'النسبة المئوية'!P110</f>
        <v/>
      </c>
      <c r="AN106" s="240" t="str">
        <f>'النسبة المئوية'!Q110</f>
        <v/>
      </c>
      <c r="AO106" s="240" t="str">
        <f t="shared" si="91"/>
        <v/>
      </c>
      <c r="AP106" s="240" t="str">
        <f>IFERROR(RANK(AN106,$AN$12:$AN$113)+COUNTIF($AN$12:AN106,AN106)-1,"")</f>
        <v/>
      </c>
      <c r="AQ106" s="241"/>
      <c r="AR106" s="241"/>
      <c r="AS106" s="248">
        <v>95</v>
      </c>
      <c r="AT106" s="414" t="str">
        <f t="shared" si="62"/>
        <v/>
      </c>
      <c r="AU106" s="415" t="str">
        <f t="shared" si="76"/>
        <v/>
      </c>
      <c r="AV106" s="416" t="str">
        <f t="shared" si="63"/>
        <v/>
      </c>
      <c r="AW106" s="249" t="str">
        <f t="shared" si="77"/>
        <v/>
      </c>
      <c r="AX106" s="427"/>
      <c r="AY106" s="248">
        <v>95</v>
      </c>
      <c r="AZ106" s="414" t="str">
        <f t="shared" si="64"/>
        <v/>
      </c>
      <c r="BA106" s="415" t="str">
        <f t="shared" si="78"/>
        <v/>
      </c>
      <c r="BB106" s="416" t="str">
        <f t="shared" si="65"/>
        <v/>
      </c>
      <c r="BC106" s="249" t="str">
        <f t="shared" si="79"/>
        <v/>
      </c>
      <c r="BD106" s="427"/>
      <c r="BE106" s="249">
        <v>95</v>
      </c>
      <c r="BF106" s="414" t="str">
        <f t="shared" si="66"/>
        <v/>
      </c>
      <c r="BG106" s="415" t="str">
        <f t="shared" si="80"/>
        <v/>
      </c>
      <c r="BH106" s="416" t="str">
        <f t="shared" si="67"/>
        <v/>
      </c>
      <c r="BI106" s="249" t="str">
        <f t="shared" si="81"/>
        <v/>
      </c>
      <c r="BJ106" s="427"/>
      <c r="BK106" s="248">
        <v>95</v>
      </c>
      <c r="BL106" s="414" t="str">
        <f t="shared" si="68"/>
        <v/>
      </c>
      <c r="BM106" s="415" t="str">
        <f t="shared" si="82"/>
        <v/>
      </c>
      <c r="BN106" s="416" t="str">
        <f t="shared" si="69"/>
        <v/>
      </c>
      <c r="BO106" s="249" t="str">
        <f t="shared" si="83"/>
        <v/>
      </c>
      <c r="BP106" s="427"/>
      <c r="BQ106" s="248">
        <v>95</v>
      </c>
      <c r="BR106" s="414" t="str">
        <f t="shared" si="70"/>
        <v/>
      </c>
      <c r="BS106" s="415" t="str">
        <f t="shared" si="84"/>
        <v/>
      </c>
      <c r="BT106" s="416" t="str">
        <f t="shared" si="71"/>
        <v/>
      </c>
      <c r="BU106" s="249" t="str">
        <f t="shared" si="85"/>
        <v/>
      </c>
      <c r="BV106" s="427"/>
      <c r="BW106" s="248">
        <v>95</v>
      </c>
      <c r="BX106" s="414" t="str">
        <f t="shared" si="72"/>
        <v/>
      </c>
      <c r="BY106" s="415" t="str">
        <f t="shared" si="86"/>
        <v/>
      </c>
      <c r="BZ106" s="416" t="str">
        <f t="shared" si="73"/>
        <v/>
      </c>
      <c r="CA106" s="249" t="str">
        <f t="shared" si="87"/>
        <v/>
      </c>
      <c r="CB106" s="427"/>
      <c r="CC106" s="248">
        <v>95</v>
      </c>
      <c r="CD106" s="414" t="str">
        <f t="shared" si="74"/>
        <v/>
      </c>
      <c r="CE106" s="415" t="str">
        <f t="shared" si="88"/>
        <v/>
      </c>
      <c r="CF106" s="416" t="str">
        <f t="shared" si="75"/>
        <v/>
      </c>
      <c r="CG106" s="249" t="str">
        <f t="shared" si="89"/>
        <v/>
      </c>
      <c r="CH106" s="241"/>
    </row>
    <row r="107" spans="1:86" s="240" customFormat="1" ht="13" x14ac:dyDescent="0.3">
      <c r="A107" s="247">
        <v>96</v>
      </c>
      <c r="B107" s="240" t="str">
        <f>IF('ادخال البيانات'!D113="","",'ادخال البيانات'!D113)</f>
        <v/>
      </c>
      <c r="C107" s="240" t="str">
        <f>IF(A107="","",'النسبة المئوية'!D111)</f>
        <v/>
      </c>
      <c r="D107" s="240" t="str">
        <f>IF(B107="","",'النسبة المئوية'!E111)</f>
        <v/>
      </c>
      <c r="E107" s="240" t="str">
        <f t="shared" si="90"/>
        <v/>
      </c>
      <c r="F107" s="240" t="str">
        <f>IFERROR(RANK(D107,$D$12:$D$113)+COUNTIF($D$12:D107,D107)-1,"")</f>
        <v/>
      </c>
      <c r="G107" s="247">
        <v>96</v>
      </c>
      <c r="H107" s="240" t="str">
        <f>IF('ادخال البيانات'!G113="","",'ادخال البيانات'!G113)</f>
        <v/>
      </c>
      <c r="I107" s="240" t="str">
        <f>'النسبة المئوية'!F111</f>
        <v/>
      </c>
      <c r="J107" s="240" t="str">
        <f>'النسبة المئوية'!G111</f>
        <v/>
      </c>
      <c r="K107" s="240" t="str">
        <f t="shared" si="56"/>
        <v/>
      </c>
      <c r="L107" s="240" t="str">
        <f>IFERROR(RANK(J107,$J$12:$J$113)+COUNTIF($J$12:J107,J107)-1,"")</f>
        <v/>
      </c>
      <c r="M107" s="247">
        <v>96</v>
      </c>
      <c r="N107" s="240" t="str">
        <f>IF('ادخال البيانات'!J113="","",'ادخال البيانات'!J113)</f>
        <v/>
      </c>
      <c r="O107" s="240" t="str">
        <f>'النسبة المئوية'!H111</f>
        <v/>
      </c>
      <c r="P107" s="240" t="str">
        <f>'النسبة المئوية'!I111</f>
        <v/>
      </c>
      <c r="Q107" s="240" t="str">
        <f t="shared" si="57"/>
        <v/>
      </c>
      <c r="R107" s="240" t="str">
        <f>IFERROR(RANK(P107,$P$12:$P$113)+COUNTIF($P$12:P107,P107)-1,"")</f>
        <v/>
      </c>
      <c r="S107" s="247">
        <v>96</v>
      </c>
      <c r="T107" s="240" t="str">
        <f>IF('ادخال البيانات'!M113="","",'ادخال البيانات'!M113)</f>
        <v/>
      </c>
      <c r="U107" s="240" t="str">
        <f>'النسبة المئوية'!J111</f>
        <v/>
      </c>
      <c r="V107" s="240" t="str">
        <f>'النسبة المئوية'!K111</f>
        <v/>
      </c>
      <c r="W107" s="240" t="str">
        <f t="shared" si="58"/>
        <v/>
      </c>
      <c r="X107" s="240" t="str">
        <f>IFERROR(RANK(V107,$V$12:$V$113)+COUNTIF($V$12:V107,V107)-1,"")</f>
        <v/>
      </c>
      <c r="Y107" s="247">
        <v>96</v>
      </c>
      <c r="Z107" s="240" t="str">
        <f>IF('ادخال البيانات'!P113="","",'ادخال البيانات'!P113)</f>
        <v/>
      </c>
      <c r="AA107" s="240" t="str">
        <f>'النسبة المئوية'!L111</f>
        <v/>
      </c>
      <c r="AB107" s="240" t="str">
        <f>'النسبة المئوية'!M111</f>
        <v/>
      </c>
      <c r="AC107" s="240" t="str">
        <f t="shared" si="59"/>
        <v/>
      </c>
      <c r="AD107" s="240" t="str">
        <f>IFERROR(RANK(AB107,$AB$12:$AB$113)+COUNTIF($AB$12:AB107,AB107)-1,"")</f>
        <v/>
      </c>
      <c r="AE107" s="247">
        <v>96</v>
      </c>
      <c r="AF107" s="240" t="str">
        <f>IF('ادخال البيانات'!S113="","",'ادخال البيانات'!S113)</f>
        <v/>
      </c>
      <c r="AG107" s="240" t="str">
        <f>'النسبة المئوية'!N111</f>
        <v/>
      </c>
      <c r="AH107" s="240" t="str">
        <f>'النسبة المئوية'!O111</f>
        <v/>
      </c>
      <c r="AI107" s="240" t="str">
        <f t="shared" si="60"/>
        <v/>
      </c>
      <c r="AJ107" s="240" t="str">
        <f>IFERROR(RANK(AH107,$AH$12:$AH$113)+COUNTIF($AH$12:AH107,AH107)-1,"")</f>
        <v/>
      </c>
      <c r="AK107" s="247">
        <v>96</v>
      </c>
      <c r="AL107" s="240" t="str">
        <f>IF('ادخال البيانات'!V113="","",'ادخال البيانات'!V113)</f>
        <v/>
      </c>
      <c r="AM107" s="240" t="str">
        <f>'النسبة المئوية'!P111</f>
        <v/>
      </c>
      <c r="AN107" s="240" t="str">
        <f>'النسبة المئوية'!Q111</f>
        <v/>
      </c>
      <c r="AO107" s="240" t="str">
        <f t="shared" si="91"/>
        <v/>
      </c>
      <c r="AP107" s="240" t="str">
        <f>IFERROR(RANK(AN107,$AN$12:$AN$113)+COUNTIF($AN$12:AN107,AN107)-1,"")</f>
        <v/>
      </c>
      <c r="AQ107" s="241"/>
      <c r="AR107" s="241"/>
      <c r="AS107" s="248">
        <v>96</v>
      </c>
      <c r="AT107" s="414" t="str">
        <f t="shared" si="62"/>
        <v/>
      </c>
      <c r="AU107" s="415" t="str">
        <f t="shared" si="76"/>
        <v/>
      </c>
      <c r="AV107" s="416" t="str">
        <f t="shared" si="63"/>
        <v/>
      </c>
      <c r="AW107" s="249" t="str">
        <f t="shared" si="77"/>
        <v/>
      </c>
      <c r="AX107" s="427"/>
      <c r="AY107" s="248">
        <v>96</v>
      </c>
      <c r="AZ107" s="414" t="str">
        <f t="shared" si="64"/>
        <v/>
      </c>
      <c r="BA107" s="415" t="str">
        <f t="shared" si="78"/>
        <v/>
      </c>
      <c r="BB107" s="416" t="str">
        <f t="shared" si="65"/>
        <v/>
      </c>
      <c r="BC107" s="249" t="str">
        <f t="shared" si="79"/>
        <v/>
      </c>
      <c r="BD107" s="427"/>
      <c r="BE107" s="249">
        <v>96</v>
      </c>
      <c r="BF107" s="414" t="str">
        <f t="shared" si="66"/>
        <v/>
      </c>
      <c r="BG107" s="415" t="str">
        <f t="shared" si="80"/>
        <v/>
      </c>
      <c r="BH107" s="416" t="str">
        <f t="shared" si="67"/>
        <v/>
      </c>
      <c r="BI107" s="249" t="str">
        <f t="shared" si="81"/>
        <v/>
      </c>
      <c r="BJ107" s="427"/>
      <c r="BK107" s="248">
        <v>96</v>
      </c>
      <c r="BL107" s="414" t="str">
        <f t="shared" si="68"/>
        <v/>
      </c>
      <c r="BM107" s="415" t="str">
        <f t="shared" si="82"/>
        <v/>
      </c>
      <c r="BN107" s="416" t="str">
        <f t="shared" si="69"/>
        <v/>
      </c>
      <c r="BO107" s="249" t="str">
        <f t="shared" si="83"/>
        <v/>
      </c>
      <c r="BP107" s="427"/>
      <c r="BQ107" s="248">
        <v>96</v>
      </c>
      <c r="BR107" s="414" t="str">
        <f t="shared" si="70"/>
        <v/>
      </c>
      <c r="BS107" s="415" t="str">
        <f t="shared" si="84"/>
        <v/>
      </c>
      <c r="BT107" s="416" t="str">
        <f t="shared" si="71"/>
        <v/>
      </c>
      <c r="BU107" s="249" t="str">
        <f t="shared" si="85"/>
        <v/>
      </c>
      <c r="BV107" s="427"/>
      <c r="BW107" s="248">
        <v>96</v>
      </c>
      <c r="BX107" s="414" t="str">
        <f t="shared" si="72"/>
        <v/>
      </c>
      <c r="BY107" s="415" t="str">
        <f t="shared" si="86"/>
        <v/>
      </c>
      <c r="BZ107" s="416" t="str">
        <f t="shared" si="73"/>
        <v/>
      </c>
      <c r="CA107" s="249" t="str">
        <f t="shared" si="87"/>
        <v/>
      </c>
      <c r="CB107" s="427"/>
      <c r="CC107" s="248">
        <v>96</v>
      </c>
      <c r="CD107" s="414" t="str">
        <f t="shared" si="74"/>
        <v/>
      </c>
      <c r="CE107" s="415" t="str">
        <f t="shared" si="88"/>
        <v/>
      </c>
      <c r="CF107" s="416" t="str">
        <f t="shared" si="75"/>
        <v/>
      </c>
      <c r="CG107" s="249" t="str">
        <f t="shared" si="89"/>
        <v/>
      </c>
      <c r="CH107" s="241"/>
    </row>
    <row r="108" spans="1:86" s="240" customFormat="1" ht="13" x14ac:dyDescent="0.3">
      <c r="A108" s="247">
        <v>97</v>
      </c>
      <c r="B108" s="240" t="str">
        <f>IF('ادخال البيانات'!D114="","",'ادخال البيانات'!D114)</f>
        <v/>
      </c>
      <c r="C108" s="240" t="str">
        <f>IF(A108="","",'النسبة المئوية'!D112)</f>
        <v/>
      </c>
      <c r="D108" s="240" t="str">
        <f>IF(B108="","",'النسبة المئوية'!E112)</f>
        <v/>
      </c>
      <c r="E108" s="240" t="str">
        <f t="shared" si="90"/>
        <v/>
      </c>
      <c r="F108" s="240" t="str">
        <f>IFERROR(RANK(D108,$D$12:$D$113)+COUNTIF($D$12:D108,D108)-1,"")</f>
        <v/>
      </c>
      <c r="G108" s="247">
        <v>97</v>
      </c>
      <c r="H108" s="240" t="str">
        <f>IF('ادخال البيانات'!G114="","",'ادخال البيانات'!G114)</f>
        <v/>
      </c>
      <c r="I108" s="240" t="str">
        <f>'النسبة المئوية'!F112</f>
        <v/>
      </c>
      <c r="J108" s="240" t="str">
        <f>'النسبة المئوية'!G112</f>
        <v/>
      </c>
      <c r="K108" s="240" t="str">
        <f t="shared" ref="K108:K113" si="92">IF(H108="","",IF(J108&gt;=90%,"ممتاز",IF(J108&gt;=80%,"جيدجدا",IF(J108&gt;=70%,"جيد",IF(J108&gt;=60%,"مقبول",IF(J108&gt;=50%,"ضعيف",IF(J108&lt;50%,"راسب")))))))</f>
        <v/>
      </c>
      <c r="L108" s="240" t="str">
        <f>IFERROR(RANK(J108,$J$12:$J$113)+COUNTIF($J$12:J108,J108)-1,"")</f>
        <v/>
      </c>
      <c r="M108" s="247">
        <v>97</v>
      </c>
      <c r="N108" s="240" t="str">
        <f>IF('ادخال البيانات'!J114="","",'ادخال البيانات'!J114)</f>
        <v/>
      </c>
      <c r="O108" s="240" t="str">
        <f>'النسبة المئوية'!H112</f>
        <v/>
      </c>
      <c r="P108" s="240" t="str">
        <f>'النسبة المئوية'!I112</f>
        <v/>
      </c>
      <c r="Q108" s="240" t="str">
        <f t="shared" ref="Q108:Q113" si="93">IF(N108="","",IF(P108&gt;=90%,"ممتاز",IF(P108&gt;=80%,"جيدجدا",IF(P108&gt;=70%,"جيد",IF(P108&gt;=60%,"مقبول",IF(P108&gt;=50%,"ضعيف",IF(P108&lt;50%,"راسب")))))))</f>
        <v/>
      </c>
      <c r="R108" s="240" t="str">
        <f>IFERROR(RANK(P108,$P$12:$P$113)+COUNTIF($P$12:P108,P108)-1,"")</f>
        <v/>
      </c>
      <c r="S108" s="247">
        <v>97</v>
      </c>
      <c r="T108" s="240" t="str">
        <f>IF('ادخال البيانات'!M114="","",'ادخال البيانات'!M114)</f>
        <v/>
      </c>
      <c r="U108" s="240" t="str">
        <f>'النسبة المئوية'!J112</f>
        <v/>
      </c>
      <c r="V108" s="240" t="str">
        <f>'النسبة المئوية'!K112</f>
        <v/>
      </c>
      <c r="W108" s="240" t="str">
        <f t="shared" ref="W108:W113" si="94">IF(T108="","",IF(V108&gt;=90%,"ممتاز",IF(V108&gt;=80%,"جيدجدا",IF(V108&gt;=70%,"جيد",IF(V108&gt;=60%,"مقبول",IF(V108&gt;=50%,"ضعيف",IF(V108&lt;50%,"راسب")))))))</f>
        <v/>
      </c>
      <c r="X108" s="240" t="str">
        <f>IFERROR(RANK(V108,$V$12:$V$113)+COUNTIF($V$12:V108,V108)-1,"")</f>
        <v/>
      </c>
      <c r="Y108" s="247">
        <v>97</v>
      </c>
      <c r="Z108" s="240" t="str">
        <f>IF('ادخال البيانات'!P114="","",'ادخال البيانات'!P114)</f>
        <v/>
      </c>
      <c r="AA108" s="240" t="str">
        <f>'النسبة المئوية'!L112</f>
        <v/>
      </c>
      <c r="AB108" s="240" t="str">
        <f>'النسبة المئوية'!M112</f>
        <v/>
      </c>
      <c r="AC108" s="240" t="str">
        <f t="shared" ref="AC108:AC113" si="95">IF(Z108="","",IF(AB108&gt;=90%,"ممتاز",IF(AB108&gt;=80%,"جيدجدا",IF(AB108&gt;=70%,"جيد",IF(AB108&gt;=60%,"مقبول",IF(AB108&gt;=50%,"ضعيف",IF(AB108&lt;50%,"راسب")))))))</f>
        <v/>
      </c>
      <c r="AD108" s="240" t="str">
        <f>IFERROR(RANK(AB108,$AB$12:$AB$113)+COUNTIF($AB$12:AB108,AB108)-1,"")</f>
        <v/>
      </c>
      <c r="AE108" s="247">
        <v>97</v>
      </c>
      <c r="AF108" s="240" t="str">
        <f>IF('ادخال البيانات'!S114="","",'ادخال البيانات'!S114)</f>
        <v/>
      </c>
      <c r="AG108" s="240" t="str">
        <f>'النسبة المئوية'!N112</f>
        <v/>
      </c>
      <c r="AH108" s="240" t="str">
        <f>'النسبة المئوية'!O112</f>
        <v/>
      </c>
      <c r="AI108" s="240" t="str">
        <f t="shared" ref="AI108:AI113" si="96">IF(AF108="","",IF(AH108&gt;=90%,"ممتاز",IF(AH108&gt;=80%,"جيدجدا",IF(AH108&gt;=70%,"جيد",IF(AH108&gt;=60%,"مقبول",IF(AH108&gt;=50%,"ضعيف",IF(AH108&lt;50%,"راسب")))))))</f>
        <v/>
      </c>
      <c r="AJ108" s="240" t="str">
        <f>IFERROR(RANK(AH108,$AH$12:$AH$113)+COUNTIF($AH$12:AH108,AH108)-1,"")</f>
        <v/>
      </c>
      <c r="AK108" s="247">
        <v>97</v>
      </c>
      <c r="AL108" s="240" t="str">
        <f>IF('ادخال البيانات'!V114="","",'ادخال البيانات'!V114)</f>
        <v/>
      </c>
      <c r="AM108" s="240" t="str">
        <f>'النسبة المئوية'!P112</f>
        <v/>
      </c>
      <c r="AN108" s="240" t="str">
        <f>'النسبة المئوية'!Q112</f>
        <v/>
      </c>
      <c r="AO108" s="240" t="str">
        <f t="shared" si="91"/>
        <v/>
      </c>
      <c r="AP108" s="240" t="str">
        <f>IFERROR(RANK(AN108,$AN$12:$AN$113)+COUNTIF($AN$12:AN108,AN108)-1,"")</f>
        <v/>
      </c>
      <c r="AQ108" s="241"/>
      <c r="AR108" s="241"/>
      <c r="AS108" s="248">
        <v>97</v>
      </c>
      <c r="AT108" s="414" t="str">
        <f t="shared" ref="AT108:AT113" si="97">IFERROR(INDEX($B$12:$B$113,MATCH(AS108,$F$12:$F$113,0)),"")</f>
        <v/>
      </c>
      <c r="AU108" s="415" t="str">
        <f t="shared" si="76"/>
        <v/>
      </c>
      <c r="AV108" s="416" t="str">
        <f t="shared" ref="AV108:AV113" si="98">IFERROR(INDEX($D$12:$D$113,MATCH(AS108,$F$12:$F$113,0)),"")</f>
        <v/>
      </c>
      <c r="AW108" s="249" t="str">
        <f t="shared" si="77"/>
        <v/>
      </c>
      <c r="AX108" s="427"/>
      <c r="AY108" s="248">
        <v>97</v>
      </c>
      <c r="AZ108" s="414" t="str">
        <f t="shared" ref="AZ108:AZ113" si="99">IFERROR(INDEX($H$12:$H$113,MATCH(AY108,$L$12:$L$113,0)),"")</f>
        <v/>
      </c>
      <c r="BA108" s="415" t="str">
        <f t="shared" si="78"/>
        <v/>
      </c>
      <c r="BB108" s="416" t="str">
        <f t="shared" ref="BB108:BB113" si="100">IFERROR(INDEX($J$12:$J$113,MATCH(AY108,$L$12:$L$113,0)),"")</f>
        <v/>
      </c>
      <c r="BC108" s="249" t="str">
        <f t="shared" si="79"/>
        <v/>
      </c>
      <c r="BD108" s="427"/>
      <c r="BE108" s="249">
        <v>97</v>
      </c>
      <c r="BF108" s="414" t="str">
        <f t="shared" ref="BF108:BF113" si="101">IFERROR(INDEX($N$12:$N$113,MATCH(BE108,$R$12:$R$113,0)),"")</f>
        <v/>
      </c>
      <c r="BG108" s="415" t="str">
        <f t="shared" si="80"/>
        <v/>
      </c>
      <c r="BH108" s="416" t="str">
        <f t="shared" ref="BH108:BH113" si="102">IFERROR(INDEX($P$12:$P$113,MATCH(BE108,$R$12:$R$113,0)),"")</f>
        <v/>
      </c>
      <c r="BI108" s="249" t="str">
        <f t="shared" si="81"/>
        <v/>
      </c>
      <c r="BJ108" s="427"/>
      <c r="BK108" s="248">
        <v>97</v>
      </c>
      <c r="BL108" s="414" t="str">
        <f t="shared" ref="BL108:BL113" si="103">IFERROR(INDEX($T$12:$T$113,MATCH(BK108,$X$12:$X$113,0)),"")</f>
        <v/>
      </c>
      <c r="BM108" s="415" t="str">
        <f t="shared" si="82"/>
        <v/>
      </c>
      <c r="BN108" s="416" t="str">
        <f t="shared" ref="BN108:BN113" si="104">IFERROR(INDEX($V$12:$V$113,MATCH(BK108,$X$12:$X$113,0)),"")</f>
        <v/>
      </c>
      <c r="BO108" s="249" t="str">
        <f t="shared" si="83"/>
        <v/>
      </c>
      <c r="BP108" s="427"/>
      <c r="BQ108" s="248">
        <v>97</v>
      </c>
      <c r="BR108" s="414" t="str">
        <f t="shared" ref="BR108:BR113" si="105">IFERROR(INDEX($Z$12:$Z$113,MATCH(BQ108,$AD$12:$AD$113,0)),"")</f>
        <v/>
      </c>
      <c r="BS108" s="415" t="str">
        <f t="shared" si="84"/>
        <v/>
      </c>
      <c r="BT108" s="416" t="str">
        <f t="shared" ref="BT108:BT113" si="106">IFERROR(INDEX($AB$12:$AB$113,MATCH(BQ108,$AD$12:$AD$113,0)),"")</f>
        <v/>
      </c>
      <c r="BU108" s="249" t="str">
        <f t="shared" si="85"/>
        <v/>
      </c>
      <c r="BV108" s="427"/>
      <c r="BW108" s="248">
        <v>97</v>
      </c>
      <c r="BX108" s="414" t="str">
        <f t="shared" ref="BX108:BX113" si="107">IFERROR(INDEX($AF$12:$AF$113,MATCH(BW108,$AJ$12:$AJ$113,0)),"")</f>
        <v/>
      </c>
      <c r="BY108" s="415" t="str">
        <f t="shared" si="86"/>
        <v/>
      </c>
      <c r="BZ108" s="416" t="str">
        <f t="shared" ref="BZ108:BZ113" si="108">IFERROR(INDEX($AH$12:$AH$113,MATCH(BW108,$AJ$12:$AJ$113,0)),"")</f>
        <v/>
      </c>
      <c r="CA108" s="249" t="str">
        <f t="shared" si="87"/>
        <v/>
      </c>
      <c r="CB108" s="427"/>
      <c r="CC108" s="248">
        <v>97</v>
      </c>
      <c r="CD108" s="414" t="str">
        <f t="shared" ref="CD108:CD113" si="109">IFERROR(INDEX($AL$12:$AL$113,MATCH(CC108,$AP$12:$AP$113,0)),"")</f>
        <v/>
      </c>
      <c r="CE108" s="415" t="str">
        <f t="shared" si="88"/>
        <v/>
      </c>
      <c r="CF108" s="416" t="str">
        <f t="shared" ref="CF108:CF113" si="110">IFERROR(INDEX($AN$12:$AN$113,MATCH(CC108,$AP$12:$AP$113,0)),"")</f>
        <v/>
      </c>
      <c r="CG108" s="249" t="str">
        <f t="shared" si="89"/>
        <v/>
      </c>
      <c r="CH108" s="241"/>
    </row>
    <row r="109" spans="1:86" s="240" customFormat="1" ht="13" x14ac:dyDescent="0.3">
      <c r="A109" s="247">
        <v>98</v>
      </c>
      <c r="B109" s="240" t="str">
        <f>IF('ادخال البيانات'!D115="","",'ادخال البيانات'!D115)</f>
        <v/>
      </c>
      <c r="C109" s="240" t="str">
        <f>IF(A109="","",'النسبة المئوية'!D113)</f>
        <v/>
      </c>
      <c r="D109" s="240" t="str">
        <f>IF(B109="","",'النسبة المئوية'!E113)</f>
        <v/>
      </c>
      <c r="E109" s="240" t="str">
        <f t="shared" si="90"/>
        <v/>
      </c>
      <c r="F109" s="240" t="str">
        <f>IFERROR(RANK(D109,$D$12:$D$113)+COUNTIF($D$12:D109,D109)-1,"")</f>
        <v/>
      </c>
      <c r="G109" s="247">
        <v>98</v>
      </c>
      <c r="H109" s="240" t="str">
        <f>IF('ادخال البيانات'!G115="","",'ادخال البيانات'!G115)</f>
        <v/>
      </c>
      <c r="I109" s="240" t="str">
        <f>'النسبة المئوية'!F113</f>
        <v/>
      </c>
      <c r="J109" s="240" t="str">
        <f>'النسبة المئوية'!G113</f>
        <v/>
      </c>
      <c r="K109" s="240" t="str">
        <f t="shared" si="92"/>
        <v/>
      </c>
      <c r="L109" s="240" t="str">
        <f>IFERROR(RANK(J109,$J$12:$J$113)+COUNTIF($J$12:J109,J109)-1,"")</f>
        <v/>
      </c>
      <c r="M109" s="247">
        <v>98</v>
      </c>
      <c r="N109" s="240" t="str">
        <f>IF('ادخال البيانات'!J115="","",'ادخال البيانات'!J115)</f>
        <v/>
      </c>
      <c r="O109" s="240" t="str">
        <f>'النسبة المئوية'!H113</f>
        <v/>
      </c>
      <c r="P109" s="240" t="str">
        <f>'النسبة المئوية'!I113</f>
        <v/>
      </c>
      <c r="Q109" s="240" t="str">
        <f t="shared" si="93"/>
        <v/>
      </c>
      <c r="R109" s="240" t="str">
        <f>IFERROR(RANK(P109,$P$12:$P$113)+COUNTIF($P$12:P109,P109)-1,"")</f>
        <v/>
      </c>
      <c r="S109" s="247">
        <v>98</v>
      </c>
      <c r="T109" s="240" t="str">
        <f>IF('ادخال البيانات'!M115="","",'ادخال البيانات'!M115)</f>
        <v/>
      </c>
      <c r="U109" s="240" t="str">
        <f>'النسبة المئوية'!J113</f>
        <v/>
      </c>
      <c r="V109" s="240" t="str">
        <f>'النسبة المئوية'!K113</f>
        <v/>
      </c>
      <c r="W109" s="240" t="str">
        <f t="shared" si="94"/>
        <v/>
      </c>
      <c r="X109" s="240" t="str">
        <f>IFERROR(RANK(V109,$V$12:$V$113)+COUNTIF($V$12:V109,V109)-1,"")</f>
        <v/>
      </c>
      <c r="Y109" s="247">
        <v>98</v>
      </c>
      <c r="Z109" s="240" t="str">
        <f>IF('ادخال البيانات'!P115="","",'ادخال البيانات'!P115)</f>
        <v/>
      </c>
      <c r="AA109" s="240" t="str">
        <f>'النسبة المئوية'!L113</f>
        <v/>
      </c>
      <c r="AB109" s="240" t="str">
        <f>'النسبة المئوية'!M113</f>
        <v/>
      </c>
      <c r="AC109" s="240" t="str">
        <f t="shared" si="95"/>
        <v/>
      </c>
      <c r="AD109" s="240" t="str">
        <f>IFERROR(RANK(AB109,$AB$12:$AB$113)+COUNTIF($AB$12:AB109,AB109)-1,"")</f>
        <v/>
      </c>
      <c r="AE109" s="247">
        <v>98</v>
      </c>
      <c r="AF109" s="240" t="str">
        <f>IF('ادخال البيانات'!S115="","",'ادخال البيانات'!S115)</f>
        <v/>
      </c>
      <c r="AG109" s="240" t="str">
        <f>'النسبة المئوية'!N113</f>
        <v/>
      </c>
      <c r="AH109" s="240" t="str">
        <f>'النسبة المئوية'!O113</f>
        <v/>
      </c>
      <c r="AI109" s="240" t="str">
        <f t="shared" si="96"/>
        <v/>
      </c>
      <c r="AJ109" s="240" t="str">
        <f>IFERROR(RANK(AH109,$AH$12:$AH$113)+COUNTIF($AH$12:AH109,AH109)-1,"")</f>
        <v/>
      </c>
      <c r="AK109" s="247">
        <v>98</v>
      </c>
      <c r="AL109" s="240" t="str">
        <f>IF('ادخال البيانات'!V115="","",'ادخال البيانات'!V115)</f>
        <v/>
      </c>
      <c r="AM109" s="240" t="str">
        <f>'النسبة المئوية'!P113</f>
        <v/>
      </c>
      <c r="AN109" s="240" t="str">
        <f>'النسبة المئوية'!Q113</f>
        <v/>
      </c>
      <c r="AO109" s="240" t="str">
        <f t="shared" si="91"/>
        <v/>
      </c>
      <c r="AP109" s="240" t="str">
        <f>IFERROR(RANK(AN109,$AN$12:$AN$113)+COUNTIF($AN$12:AN109,AN109)-1,"")</f>
        <v/>
      </c>
      <c r="AQ109" s="241"/>
      <c r="AR109" s="241"/>
      <c r="AS109" s="248">
        <v>98</v>
      </c>
      <c r="AT109" s="414" t="str">
        <f t="shared" si="97"/>
        <v/>
      </c>
      <c r="AU109" s="415" t="str">
        <f t="shared" si="76"/>
        <v/>
      </c>
      <c r="AV109" s="416" t="str">
        <f t="shared" si="98"/>
        <v/>
      </c>
      <c r="AW109" s="249" t="str">
        <f t="shared" si="77"/>
        <v/>
      </c>
      <c r="AX109" s="427"/>
      <c r="AY109" s="248">
        <v>98</v>
      </c>
      <c r="AZ109" s="414" t="str">
        <f t="shared" si="99"/>
        <v/>
      </c>
      <c r="BA109" s="415" t="str">
        <f t="shared" si="78"/>
        <v/>
      </c>
      <c r="BB109" s="416" t="str">
        <f t="shared" si="100"/>
        <v/>
      </c>
      <c r="BC109" s="249" t="str">
        <f t="shared" si="79"/>
        <v/>
      </c>
      <c r="BD109" s="427"/>
      <c r="BE109" s="249">
        <v>98</v>
      </c>
      <c r="BF109" s="414" t="str">
        <f t="shared" si="101"/>
        <v/>
      </c>
      <c r="BG109" s="415" t="str">
        <f t="shared" si="80"/>
        <v/>
      </c>
      <c r="BH109" s="416" t="str">
        <f t="shared" si="102"/>
        <v/>
      </c>
      <c r="BI109" s="249" t="str">
        <f t="shared" si="81"/>
        <v/>
      </c>
      <c r="BJ109" s="427"/>
      <c r="BK109" s="248">
        <v>98</v>
      </c>
      <c r="BL109" s="414" t="str">
        <f t="shared" si="103"/>
        <v/>
      </c>
      <c r="BM109" s="415" t="str">
        <f t="shared" si="82"/>
        <v/>
      </c>
      <c r="BN109" s="416" t="str">
        <f t="shared" si="104"/>
        <v/>
      </c>
      <c r="BO109" s="249" t="str">
        <f t="shared" si="83"/>
        <v/>
      </c>
      <c r="BP109" s="427"/>
      <c r="BQ109" s="248">
        <v>98</v>
      </c>
      <c r="BR109" s="414" t="str">
        <f t="shared" si="105"/>
        <v/>
      </c>
      <c r="BS109" s="415" t="str">
        <f t="shared" si="84"/>
        <v/>
      </c>
      <c r="BT109" s="416" t="str">
        <f t="shared" si="106"/>
        <v/>
      </c>
      <c r="BU109" s="249" t="str">
        <f t="shared" si="85"/>
        <v/>
      </c>
      <c r="BV109" s="427"/>
      <c r="BW109" s="248">
        <v>98</v>
      </c>
      <c r="BX109" s="414" t="str">
        <f t="shared" si="107"/>
        <v/>
      </c>
      <c r="BY109" s="415" t="str">
        <f t="shared" si="86"/>
        <v/>
      </c>
      <c r="BZ109" s="416" t="str">
        <f t="shared" si="108"/>
        <v/>
      </c>
      <c r="CA109" s="249" t="str">
        <f t="shared" si="87"/>
        <v/>
      </c>
      <c r="CB109" s="427"/>
      <c r="CC109" s="248">
        <v>98</v>
      </c>
      <c r="CD109" s="414" t="str">
        <f t="shared" si="109"/>
        <v/>
      </c>
      <c r="CE109" s="415" t="str">
        <f t="shared" si="88"/>
        <v/>
      </c>
      <c r="CF109" s="416" t="str">
        <f t="shared" si="110"/>
        <v/>
      </c>
      <c r="CG109" s="249" t="str">
        <f t="shared" si="89"/>
        <v/>
      </c>
      <c r="CH109" s="241"/>
    </row>
    <row r="110" spans="1:86" s="240" customFormat="1" ht="13" x14ac:dyDescent="0.3">
      <c r="A110" s="247">
        <v>99</v>
      </c>
      <c r="B110" s="240" t="str">
        <f>IF('ادخال البيانات'!D116="","",'ادخال البيانات'!D116)</f>
        <v/>
      </c>
      <c r="C110" s="240" t="str">
        <f>IF(A110="","",'النسبة المئوية'!D114)</f>
        <v/>
      </c>
      <c r="D110" s="240" t="str">
        <f>IF(B110="","",'النسبة المئوية'!E114)</f>
        <v/>
      </c>
      <c r="E110" s="240" t="str">
        <f t="shared" si="90"/>
        <v/>
      </c>
      <c r="F110" s="240" t="str">
        <f>IFERROR(RANK(D110,$D$12:$D$113)+COUNTIF($D$12:D110,D110)-1,"")</f>
        <v/>
      </c>
      <c r="G110" s="247">
        <v>99</v>
      </c>
      <c r="H110" s="240" t="str">
        <f>IF('ادخال البيانات'!G116="","",'ادخال البيانات'!G116)</f>
        <v/>
      </c>
      <c r="I110" s="240" t="str">
        <f>'النسبة المئوية'!F114</f>
        <v/>
      </c>
      <c r="J110" s="240" t="str">
        <f>'النسبة المئوية'!G114</f>
        <v/>
      </c>
      <c r="K110" s="240" t="str">
        <f t="shared" si="92"/>
        <v/>
      </c>
      <c r="L110" s="240" t="str">
        <f>IFERROR(RANK(J110,$J$12:$J$113)+COUNTIF($J$12:J110,J110)-1,"")</f>
        <v/>
      </c>
      <c r="M110" s="247">
        <v>99</v>
      </c>
      <c r="N110" s="240" t="str">
        <f>IF('ادخال البيانات'!J116="","",'ادخال البيانات'!J116)</f>
        <v/>
      </c>
      <c r="O110" s="240" t="str">
        <f>'النسبة المئوية'!H114</f>
        <v/>
      </c>
      <c r="P110" s="240" t="str">
        <f>'النسبة المئوية'!I114</f>
        <v/>
      </c>
      <c r="Q110" s="240" t="str">
        <f t="shared" si="93"/>
        <v/>
      </c>
      <c r="R110" s="240" t="str">
        <f>IFERROR(RANK(P110,$P$12:$P$113)+COUNTIF($P$12:P110,P110)-1,"")</f>
        <v/>
      </c>
      <c r="S110" s="247">
        <v>99</v>
      </c>
      <c r="T110" s="240" t="str">
        <f>IF('ادخال البيانات'!M116="","",'ادخال البيانات'!M116)</f>
        <v/>
      </c>
      <c r="U110" s="240" t="str">
        <f>'النسبة المئوية'!J114</f>
        <v/>
      </c>
      <c r="V110" s="240" t="str">
        <f>'النسبة المئوية'!K114</f>
        <v/>
      </c>
      <c r="W110" s="240" t="str">
        <f t="shared" si="94"/>
        <v/>
      </c>
      <c r="X110" s="240" t="str">
        <f>IFERROR(RANK(V110,$V$12:$V$113)+COUNTIF($V$12:V110,V110)-1,"")</f>
        <v/>
      </c>
      <c r="Y110" s="247">
        <v>99</v>
      </c>
      <c r="Z110" s="240" t="str">
        <f>IF('ادخال البيانات'!P116="","",'ادخال البيانات'!P116)</f>
        <v/>
      </c>
      <c r="AA110" s="240" t="str">
        <f>'النسبة المئوية'!L114</f>
        <v/>
      </c>
      <c r="AB110" s="240" t="str">
        <f>'النسبة المئوية'!M114</f>
        <v/>
      </c>
      <c r="AC110" s="240" t="str">
        <f t="shared" si="95"/>
        <v/>
      </c>
      <c r="AD110" s="240" t="str">
        <f>IFERROR(RANK(AB110,$AB$12:$AB$113)+COUNTIF($AB$12:AB110,AB110)-1,"")</f>
        <v/>
      </c>
      <c r="AE110" s="247">
        <v>99</v>
      </c>
      <c r="AF110" s="240" t="str">
        <f>IF('ادخال البيانات'!S116="","",'ادخال البيانات'!S116)</f>
        <v/>
      </c>
      <c r="AG110" s="240" t="str">
        <f>'النسبة المئوية'!N114</f>
        <v/>
      </c>
      <c r="AH110" s="240" t="str">
        <f>'النسبة المئوية'!O114</f>
        <v/>
      </c>
      <c r="AI110" s="240" t="str">
        <f t="shared" si="96"/>
        <v/>
      </c>
      <c r="AJ110" s="240" t="str">
        <f>IFERROR(RANK(AH110,$AH$12:$AH$113)+COUNTIF($AH$12:AH110,AH110)-1,"")</f>
        <v/>
      </c>
      <c r="AK110" s="247">
        <v>99</v>
      </c>
      <c r="AL110" s="240" t="str">
        <f>IF('ادخال البيانات'!V116="","",'ادخال البيانات'!V116)</f>
        <v/>
      </c>
      <c r="AM110" s="240" t="str">
        <f>'النسبة المئوية'!P114</f>
        <v/>
      </c>
      <c r="AN110" s="240" t="str">
        <f>'النسبة المئوية'!Q114</f>
        <v/>
      </c>
      <c r="AO110" s="240" t="str">
        <f t="shared" si="91"/>
        <v/>
      </c>
      <c r="AP110" s="240" t="str">
        <f>IFERROR(RANK(AN110,$AN$12:$AN$113)+COUNTIF($AN$12:AN110,AN110)-1,"")</f>
        <v/>
      </c>
      <c r="AQ110" s="241"/>
      <c r="AR110" s="241"/>
      <c r="AS110" s="248">
        <v>99</v>
      </c>
      <c r="AT110" s="414" t="str">
        <f t="shared" si="97"/>
        <v/>
      </c>
      <c r="AU110" s="415" t="str">
        <f t="shared" si="76"/>
        <v/>
      </c>
      <c r="AV110" s="416" t="str">
        <f t="shared" si="98"/>
        <v/>
      </c>
      <c r="AW110" s="249" t="str">
        <f t="shared" si="77"/>
        <v/>
      </c>
      <c r="AX110" s="427"/>
      <c r="AY110" s="248">
        <v>99</v>
      </c>
      <c r="AZ110" s="414" t="str">
        <f t="shared" si="99"/>
        <v/>
      </c>
      <c r="BA110" s="415" t="str">
        <f t="shared" si="78"/>
        <v/>
      </c>
      <c r="BB110" s="416" t="str">
        <f t="shared" si="100"/>
        <v/>
      </c>
      <c r="BC110" s="249" t="str">
        <f t="shared" si="79"/>
        <v/>
      </c>
      <c r="BD110" s="427"/>
      <c r="BE110" s="249">
        <v>99</v>
      </c>
      <c r="BF110" s="414" t="str">
        <f t="shared" si="101"/>
        <v/>
      </c>
      <c r="BG110" s="415" t="str">
        <f t="shared" si="80"/>
        <v/>
      </c>
      <c r="BH110" s="416" t="str">
        <f t="shared" si="102"/>
        <v/>
      </c>
      <c r="BI110" s="249" t="str">
        <f t="shared" si="81"/>
        <v/>
      </c>
      <c r="BJ110" s="427"/>
      <c r="BK110" s="248">
        <v>99</v>
      </c>
      <c r="BL110" s="414" t="str">
        <f t="shared" si="103"/>
        <v/>
      </c>
      <c r="BM110" s="415" t="str">
        <f t="shared" si="82"/>
        <v/>
      </c>
      <c r="BN110" s="416" t="str">
        <f t="shared" si="104"/>
        <v/>
      </c>
      <c r="BO110" s="249" t="str">
        <f t="shared" si="83"/>
        <v/>
      </c>
      <c r="BP110" s="427"/>
      <c r="BQ110" s="248">
        <v>99</v>
      </c>
      <c r="BR110" s="414" t="str">
        <f t="shared" si="105"/>
        <v/>
      </c>
      <c r="BS110" s="415" t="str">
        <f t="shared" si="84"/>
        <v/>
      </c>
      <c r="BT110" s="416" t="str">
        <f t="shared" si="106"/>
        <v/>
      </c>
      <c r="BU110" s="249" t="str">
        <f t="shared" si="85"/>
        <v/>
      </c>
      <c r="BV110" s="427"/>
      <c r="BW110" s="248">
        <v>99</v>
      </c>
      <c r="BX110" s="414" t="str">
        <f t="shared" si="107"/>
        <v/>
      </c>
      <c r="BY110" s="415" t="str">
        <f t="shared" si="86"/>
        <v/>
      </c>
      <c r="BZ110" s="416" t="str">
        <f t="shared" si="108"/>
        <v/>
      </c>
      <c r="CA110" s="249" t="str">
        <f t="shared" si="87"/>
        <v/>
      </c>
      <c r="CB110" s="427"/>
      <c r="CC110" s="248">
        <v>99</v>
      </c>
      <c r="CD110" s="414" t="str">
        <f t="shared" si="109"/>
        <v/>
      </c>
      <c r="CE110" s="415" t="str">
        <f t="shared" si="88"/>
        <v/>
      </c>
      <c r="CF110" s="416" t="str">
        <f t="shared" si="110"/>
        <v/>
      </c>
      <c r="CG110" s="249" t="str">
        <f t="shared" si="89"/>
        <v/>
      </c>
      <c r="CH110" s="241"/>
    </row>
    <row r="111" spans="1:86" s="240" customFormat="1" ht="13" x14ac:dyDescent="0.3">
      <c r="A111" s="247">
        <v>100</v>
      </c>
      <c r="B111" s="240" t="str">
        <f>IF('ادخال البيانات'!D117="","",'ادخال البيانات'!D117)</f>
        <v/>
      </c>
      <c r="C111" s="240" t="str">
        <f>IF(A111="","",'النسبة المئوية'!D115)</f>
        <v/>
      </c>
      <c r="D111" s="240" t="str">
        <f>IF(B111="","",'النسبة المئوية'!E115)</f>
        <v/>
      </c>
      <c r="E111" s="240" t="str">
        <f t="shared" si="90"/>
        <v/>
      </c>
      <c r="F111" s="240" t="str">
        <f>IFERROR(RANK(D111,$D$12:$D$113)+COUNTIF($D$12:D111,D111)-1,"")</f>
        <v/>
      </c>
      <c r="G111" s="247">
        <v>100</v>
      </c>
      <c r="H111" s="240" t="str">
        <f>IF('ادخال البيانات'!G117="","",'ادخال البيانات'!G117)</f>
        <v/>
      </c>
      <c r="I111" s="240" t="str">
        <f>'النسبة المئوية'!F115</f>
        <v/>
      </c>
      <c r="J111" s="240" t="str">
        <f>'النسبة المئوية'!G115</f>
        <v/>
      </c>
      <c r="K111" s="240" t="str">
        <f t="shared" si="92"/>
        <v/>
      </c>
      <c r="L111" s="240" t="str">
        <f>IFERROR(RANK(J111,$J$12:$J$113)+COUNTIF($J$12:J111,J111)-1,"")</f>
        <v/>
      </c>
      <c r="M111" s="247">
        <v>100</v>
      </c>
      <c r="N111" s="240" t="str">
        <f>IF('ادخال البيانات'!J117="","",'ادخال البيانات'!J117)</f>
        <v/>
      </c>
      <c r="O111" s="240" t="str">
        <f>'النسبة المئوية'!H115</f>
        <v/>
      </c>
      <c r="P111" s="240" t="str">
        <f>'النسبة المئوية'!I115</f>
        <v/>
      </c>
      <c r="Q111" s="240" t="str">
        <f t="shared" si="93"/>
        <v/>
      </c>
      <c r="R111" s="240" t="str">
        <f>IFERROR(RANK(P111,$P$12:$P$113)+COUNTIF($P$12:P111,P111)-1,"")</f>
        <v/>
      </c>
      <c r="S111" s="247">
        <v>100</v>
      </c>
      <c r="T111" s="240" t="str">
        <f>IF('ادخال البيانات'!M117="","",'ادخال البيانات'!M117)</f>
        <v/>
      </c>
      <c r="U111" s="240" t="str">
        <f>'النسبة المئوية'!J115</f>
        <v/>
      </c>
      <c r="V111" s="240" t="str">
        <f>'النسبة المئوية'!K115</f>
        <v/>
      </c>
      <c r="W111" s="240" t="str">
        <f t="shared" si="94"/>
        <v/>
      </c>
      <c r="X111" s="240" t="str">
        <f>IFERROR(RANK(V111,$V$12:$V$113)+COUNTIF($V$12:V111,V111)-1,"")</f>
        <v/>
      </c>
      <c r="Y111" s="247">
        <v>100</v>
      </c>
      <c r="Z111" s="240" t="str">
        <f>IF('ادخال البيانات'!P117="","",'ادخال البيانات'!P117)</f>
        <v/>
      </c>
      <c r="AA111" s="240" t="str">
        <f>'النسبة المئوية'!L115</f>
        <v/>
      </c>
      <c r="AB111" s="240" t="str">
        <f>'النسبة المئوية'!M115</f>
        <v/>
      </c>
      <c r="AC111" s="240" t="str">
        <f t="shared" si="95"/>
        <v/>
      </c>
      <c r="AD111" s="240" t="str">
        <f>IFERROR(RANK(AB111,$AB$12:$AB$113)+COUNTIF($AB$12:AB111,AB111)-1,"")</f>
        <v/>
      </c>
      <c r="AE111" s="247">
        <v>100</v>
      </c>
      <c r="AF111" s="240" t="str">
        <f>IF('ادخال البيانات'!S117="","",'ادخال البيانات'!S117)</f>
        <v/>
      </c>
      <c r="AG111" s="240" t="str">
        <f>'النسبة المئوية'!N115</f>
        <v/>
      </c>
      <c r="AH111" s="240" t="str">
        <f>'النسبة المئوية'!O115</f>
        <v/>
      </c>
      <c r="AI111" s="240" t="str">
        <f t="shared" si="96"/>
        <v/>
      </c>
      <c r="AJ111" s="240" t="str">
        <f>IFERROR(RANK(AH111,$AH$12:$AH$113)+COUNTIF($AH$12:AH111,AH111)-1,"")</f>
        <v/>
      </c>
      <c r="AK111" s="247">
        <v>100</v>
      </c>
      <c r="AL111" s="240" t="str">
        <f>IF('ادخال البيانات'!V117="","",'ادخال البيانات'!V117)</f>
        <v/>
      </c>
      <c r="AM111" s="240" t="str">
        <f>'النسبة المئوية'!P115</f>
        <v/>
      </c>
      <c r="AN111" s="240" t="str">
        <f>'النسبة المئوية'!Q115</f>
        <v/>
      </c>
      <c r="AO111" s="240" t="str">
        <f t="shared" si="91"/>
        <v/>
      </c>
      <c r="AP111" s="240" t="str">
        <f>IFERROR(RANK(AN111,$AN$12:$AN$113)+COUNTIF($AN$12:AN111,AN111)-1,"")</f>
        <v/>
      </c>
      <c r="AQ111" s="241"/>
      <c r="AR111" s="241"/>
      <c r="AS111" s="248">
        <v>100</v>
      </c>
      <c r="AT111" s="414" t="str">
        <f t="shared" si="97"/>
        <v/>
      </c>
      <c r="AU111" s="415" t="str">
        <f t="shared" si="76"/>
        <v/>
      </c>
      <c r="AV111" s="416" t="str">
        <f t="shared" si="98"/>
        <v/>
      </c>
      <c r="AW111" s="249" t="str">
        <f t="shared" si="77"/>
        <v/>
      </c>
      <c r="AX111" s="427"/>
      <c r="AY111" s="248">
        <v>100</v>
      </c>
      <c r="AZ111" s="414" t="str">
        <f t="shared" si="99"/>
        <v/>
      </c>
      <c r="BA111" s="415" t="str">
        <f t="shared" si="78"/>
        <v/>
      </c>
      <c r="BB111" s="416" t="str">
        <f t="shared" si="100"/>
        <v/>
      </c>
      <c r="BC111" s="249" t="str">
        <f t="shared" si="79"/>
        <v/>
      </c>
      <c r="BD111" s="427"/>
      <c r="BE111" s="249">
        <v>100</v>
      </c>
      <c r="BF111" s="414" t="str">
        <f t="shared" si="101"/>
        <v/>
      </c>
      <c r="BG111" s="415" t="str">
        <f t="shared" si="80"/>
        <v/>
      </c>
      <c r="BH111" s="416" t="str">
        <f t="shared" si="102"/>
        <v/>
      </c>
      <c r="BI111" s="249" t="str">
        <f t="shared" si="81"/>
        <v/>
      </c>
      <c r="BJ111" s="427"/>
      <c r="BK111" s="248">
        <v>100</v>
      </c>
      <c r="BL111" s="414" t="str">
        <f t="shared" si="103"/>
        <v/>
      </c>
      <c r="BM111" s="415" t="str">
        <f t="shared" si="82"/>
        <v/>
      </c>
      <c r="BN111" s="416" t="str">
        <f t="shared" si="104"/>
        <v/>
      </c>
      <c r="BO111" s="249" t="str">
        <f t="shared" si="83"/>
        <v/>
      </c>
      <c r="BP111" s="427"/>
      <c r="BQ111" s="248">
        <v>100</v>
      </c>
      <c r="BR111" s="414" t="str">
        <f t="shared" si="105"/>
        <v/>
      </c>
      <c r="BS111" s="415" t="str">
        <f t="shared" si="84"/>
        <v/>
      </c>
      <c r="BT111" s="416" t="str">
        <f t="shared" si="106"/>
        <v/>
      </c>
      <c r="BU111" s="249" t="str">
        <f t="shared" si="85"/>
        <v/>
      </c>
      <c r="BV111" s="427"/>
      <c r="BW111" s="248">
        <v>100</v>
      </c>
      <c r="BX111" s="414" t="str">
        <f t="shared" si="107"/>
        <v/>
      </c>
      <c r="BY111" s="415" t="str">
        <f t="shared" si="86"/>
        <v/>
      </c>
      <c r="BZ111" s="416" t="str">
        <f t="shared" si="108"/>
        <v/>
      </c>
      <c r="CA111" s="249" t="str">
        <f t="shared" si="87"/>
        <v/>
      </c>
      <c r="CB111" s="427"/>
      <c r="CC111" s="248">
        <v>100</v>
      </c>
      <c r="CD111" s="414" t="str">
        <f t="shared" si="109"/>
        <v/>
      </c>
      <c r="CE111" s="415" t="str">
        <f t="shared" si="88"/>
        <v/>
      </c>
      <c r="CF111" s="416" t="str">
        <f t="shared" si="110"/>
        <v/>
      </c>
      <c r="CG111" s="249" t="str">
        <f t="shared" si="89"/>
        <v/>
      </c>
      <c r="CH111" s="241"/>
    </row>
    <row r="112" spans="1:86" s="240" customFormat="1" ht="13" x14ac:dyDescent="0.3">
      <c r="A112" s="247">
        <v>101</v>
      </c>
      <c r="B112" s="240" t="str">
        <f>IF('ادخال البيانات'!D118="","",'ادخال البيانات'!D118)</f>
        <v/>
      </c>
      <c r="C112" s="240" t="str">
        <f>IF(A112="","",'النسبة المئوية'!D116)</f>
        <v/>
      </c>
      <c r="D112" s="240" t="str">
        <f>IF(B112="","",'النسبة المئوية'!E116)</f>
        <v/>
      </c>
      <c r="E112" s="240" t="str">
        <f t="shared" si="90"/>
        <v/>
      </c>
      <c r="F112" s="240" t="str">
        <f>IFERROR(RANK(D112,$D$12:$D$113)+COUNTIF($D$12:D112,D112)-1,"")</f>
        <v/>
      </c>
      <c r="G112" s="247">
        <v>101</v>
      </c>
      <c r="H112" s="240" t="str">
        <f>IF('ادخال البيانات'!G118="","",'ادخال البيانات'!G118)</f>
        <v/>
      </c>
      <c r="I112" s="240" t="str">
        <f>'النسبة المئوية'!F116</f>
        <v/>
      </c>
      <c r="J112" s="240" t="str">
        <f>'النسبة المئوية'!G116</f>
        <v/>
      </c>
      <c r="K112" s="240" t="str">
        <f t="shared" si="92"/>
        <v/>
      </c>
      <c r="L112" s="240" t="str">
        <f>IFERROR(RANK(J112,$J$12:$J$113)+COUNTIF($J$12:J112,J112)-1,"")</f>
        <v/>
      </c>
      <c r="M112" s="247">
        <v>101</v>
      </c>
      <c r="N112" s="240" t="str">
        <f>IF('ادخال البيانات'!J118="","",'ادخال البيانات'!J118)</f>
        <v/>
      </c>
      <c r="O112" s="240" t="str">
        <f>'النسبة المئوية'!H116</f>
        <v/>
      </c>
      <c r="P112" s="240" t="str">
        <f>'النسبة المئوية'!I116</f>
        <v/>
      </c>
      <c r="Q112" s="240" t="str">
        <f t="shared" si="93"/>
        <v/>
      </c>
      <c r="R112" s="240" t="str">
        <f>IFERROR(RANK(P112,$P$12:$P$113)+COUNTIF($P$12:P112,P112)-1,"")</f>
        <v/>
      </c>
      <c r="S112" s="247">
        <v>101</v>
      </c>
      <c r="T112" s="240" t="str">
        <f>IF('ادخال البيانات'!M118="","",'ادخال البيانات'!M118)</f>
        <v/>
      </c>
      <c r="U112" s="240" t="str">
        <f>'النسبة المئوية'!J116</f>
        <v/>
      </c>
      <c r="V112" s="240" t="str">
        <f>'النسبة المئوية'!K116</f>
        <v/>
      </c>
      <c r="W112" s="240" t="str">
        <f t="shared" si="94"/>
        <v/>
      </c>
      <c r="X112" s="240" t="str">
        <f>IFERROR(RANK(V112,$V$12:$V$113)+COUNTIF($V$12:V112,V112)-1,"")</f>
        <v/>
      </c>
      <c r="Y112" s="247">
        <v>101</v>
      </c>
      <c r="Z112" s="240" t="str">
        <f>IF('ادخال البيانات'!P118="","",'ادخال البيانات'!P118)</f>
        <v/>
      </c>
      <c r="AA112" s="240" t="str">
        <f>'النسبة المئوية'!L116</f>
        <v/>
      </c>
      <c r="AB112" s="240" t="str">
        <f>'النسبة المئوية'!M116</f>
        <v/>
      </c>
      <c r="AC112" s="240" t="str">
        <f t="shared" si="95"/>
        <v/>
      </c>
      <c r="AD112" s="240" t="str">
        <f>IFERROR(RANK(AB112,$AB$12:$AB$113)+COUNTIF($AB$12:AB112,AB112)-1,"")</f>
        <v/>
      </c>
      <c r="AE112" s="247">
        <v>101</v>
      </c>
      <c r="AF112" s="240" t="str">
        <f>IF('ادخال البيانات'!S118="","",'ادخال البيانات'!S118)</f>
        <v/>
      </c>
      <c r="AG112" s="240" t="str">
        <f>'النسبة المئوية'!N116</f>
        <v/>
      </c>
      <c r="AH112" s="240" t="str">
        <f>'النسبة المئوية'!O116</f>
        <v/>
      </c>
      <c r="AI112" s="240" t="str">
        <f t="shared" si="96"/>
        <v/>
      </c>
      <c r="AJ112" s="240" t="str">
        <f>IFERROR(RANK(AH112,$AH$12:$AH$113)+COUNTIF($AH$12:AH112,AH112)-1,"")</f>
        <v/>
      </c>
      <c r="AK112" s="247">
        <v>101</v>
      </c>
      <c r="AL112" s="240" t="str">
        <f>IF('ادخال البيانات'!V118="","",'ادخال البيانات'!V118)</f>
        <v/>
      </c>
      <c r="AM112" s="240" t="str">
        <f>'النسبة المئوية'!P116</f>
        <v/>
      </c>
      <c r="AN112" s="240" t="str">
        <f>'النسبة المئوية'!Q116</f>
        <v/>
      </c>
      <c r="AO112" s="240" t="str">
        <f t="shared" si="91"/>
        <v/>
      </c>
      <c r="AP112" s="240" t="str">
        <f>IFERROR(RANK(AN112,$AN$12:$AN$113)+COUNTIF($AN$12:AN112,AN112)-1,"")</f>
        <v/>
      </c>
      <c r="AQ112" s="241"/>
      <c r="AR112" s="241"/>
      <c r="AS112" s="248">
        <v>101</v>
      </c>
      <c r="AT112" s="414" t="str">
        <f t="shared" si="97"/>
        <v/>
      </c>
      <c r="AU112" s="415" t="str">
        <f t="shared" si="76"/>
        <v/>
      </c>
      <c r="AV112" s="416" t="str">
        <f t="shared" si="98"/>
        <v/>
      </c>
      <c r="AW112" s="249" t="str">
        <f t="shared" si="77"/>
        <v/>
      </c>
      <c r="AX112" s="427"/>
      <c r="AY112" s="248">
        <v>101</v>
      </c>
      <c r="AZ112" s="414" t="str">
        <f t="shared" si="99"/>
        <v/>
      </c>
      <c r="BA112" s="415" t="str">
        <f t="shared" si="78"/>
        <v/>
      </c>
      <c r="BB112" s="416" t="str">
        <f t="shared" si="100"/>
        <v/>
      </c>
      <c r="BC112" s="249" t="str">
        <f t="shared" si="79"/>
        <v/>
      </c>
      <c r="BD112" s="427"/>
      <c r="BE112" s="249">
        <v>101</v>
      </c>
      <c r="BF112" s="414" t="str">
        <f t="shared" si="101"/>
        <v/>
      </c>
      <c r="BG112" s="415" t="str">
        <f t="shared" si="80"/>
        <v/>
      </c>
      <c r="BH112" s="416" t="str">
        <f t="shared" si="102"/>
        <v/>
      </c>
      <c r="BI112" s="249" t="str">
        <f t="shared" si="81"/>
        <v/>
      </c>
      <c r="BJ112" s="427"/>
      <c r="BK112" s="248">
        <v>101</v>
      </c>
      <c r="BL112" s="414" t="str">
        <f t="shared" si="103"/>
        <v/>
      </c>
      <c r="BM112" s="415" t="str">
        <f t="shared" si="82"/>
        <v/>
      </c>
      <c r="BN112" s="416" t="str">
        <f t="shared" si="104"/>
        <v/>
      </c>
      <c r="BO112" s="249" t="str">
        <f t="shared" si="83"/>
        <v/>
      </c>
      <c r="BP112" s="427"/>
      <c r="BQ112" s="248">
        <v>101</v>
      </c>
      <c r="BR112" s="414" t="str">
        <f t="shared" si="105"/>
        <v/>
      </c>
      <c r="BS112" s="415" t="str">
        <f t="shared" si="84"/>
        <v/>
      </c>
      <c r="BT112" s="416" t="str">
        <f t="shared" si="106"/>
        <v/>
      </c>
      <c r="BU112" s="249" t="str">
        <f t="shared" si="85"/>
        <v/>
      </c>
      <c r="BV112" s="427"/>
      <c r="BW112" s="248">
        <v>101</v>
      </c>
      <c r="BX112" s="414" t="str">
        <f t="shared" si="107"/>
        <v/>
      </c>
      <c r="BY112" s="415" t="str">
        <f t="shared" si="86"/>
        <v/>
      </c>
      <c r="BZ112" s="416" t="str">
        <f t="shared" si="108"/>
        <v/>
      </c>
      <c r="CA112" s="249" t="str">
        <f t="shared" si="87"/>
        <v/>
      </c>
      <c r="CB112" s="427"/>
      <c r="CC112" s="248">
        <v>101</v>
      </c>
      <c r="CD112" s="414" t="str">
        <f t="shared" si="109"/>
        <v/>
      </c>
      <c r="CE112" s="415" t="str">
        <f t="shared" si="88"/>
        <v/>
      </c>
      <c r="CF112" s="416" t="str">
        <f t="shared" si="110"/>
        <v/>
      </c>
      <c r="CG112" s="249" t="str">
        <f t="shared" si="89"/>
        <v/>
      </c>
      <c r="CH112" s="241"/>
    </row>
    <row r="113" spans="1:86" s="240" customFormat="1" ht="13" x14ac:dyDescent="0.3">
      <c r="A113" s="247">
        <v>102</v>
      </c>
      <c r="B113" s="240" t="str">
        <f>IF('ادخال البيانات'!D119="","",'ادخال البيانات'!D119)</f>
        <v/>
      </c>
      <c r="C113" s="240" t="str">
        <f>IF(A113="","",'النسبة المئوية'!D117)</f>
        <v/>
      </c>
      <c r="D113" s="240" t="str">
        <f>IF(B113="","",'النسبة المئوية'!E117)</f>
        <v/>
      </c>
      <c r="E113" s="240" t="str">
        <f t="shared" si="90"/>
        <v/>
      </c>
      <c r="F113" s="240" t="str">
        <f>IFERROR(RANK(D113,$D$12:$D$113)+COUNTIF($D$12:D113,D113)-1,"")</f>
        <v/>
      </c>
      <c r="G113" s="247">
        <v>102</v>
      </c>
      <c r="H113" s="240" t="str">
        <f>IF('ادخال البيانات'!G119="","",'ادخال البيانات'!G119)</f>
        <v/>
      </c>
      <c r="I113" s="240" t="str">
        <f>'النسبة المئوية'!F117</f>
        <v/>
      </c>
      <c r="J113" s="240" t="str">
        <f>'النسبة المئوية'!G117</f>
        <v/>
      </c>
      <c r="K113" s="240" t="str">
        <f t="shared" si="92"/>
        <v/>
      </c>
      <c r="L113" s="240" t="str">
        <f>IFERROR(RANK(J113,$J$12:$J$113)+COUNTIF($J$12:J113,J113)-1,"")</f>
        <v/>
      </c>
      <c r="M113" s="247">
        <v>102</v>
      </c>
      <c r="N113" s="240" t="str">
        <f>IF('ادخال البيانات'!J119="","",'ادخال البيانات'!J119)</f>
        <v/>
      </c>
      <c r="O113" s="240" t="str">
        <f>'النسبة المئوية'!H117</f>
        <v/>
      </c>
      <c r="P113" s="240" t="str">
        <f>'النسبة المئوية'!I117</f>
        <v/>
      </c>
      <c r="Q113" s="240" t="str">
        <f t="shared" si="93"/>
        <v/>
      </c>
      <c r="R113" s="240" t="str">
        <f>IFERROR(RANK(P113,$P$12:$P$113)+COUNTIF($P$12:P113,P113)-1,"")</f>
        <v/>
      </c>
      <c r="S113" s="247">
        <v>102</v>
      </c>
      <c r="T113" s="240" t="str">
        <f>IF('ادخال البيانات'!M119="","",'ادخال البيانات'!M119)</f>
        <v/>
      </c>
      <c r="U113" s="240" t="str">
        <f>'النسبة المئوية'!J117</f>
        <v/>
      </c>
      <c r="V113" s="240" t="str">
        <f>'النسبة المئوية'!K117</f>
        <v/>
      </c>
      <c r="W113" s="240" t="str">
        <f t="shared" si="94"/>
        <v/>
      </c>
      <c r="X113" s="240" t="str">
        <f>IFERROR(RANK(V113,$V$12:$V$113)+COUNTIF($V$12:V113,V113)-1,"")</f>
        <v/>
      </c>
      <c r="Y113" s="247">
        <v>102</v>
      </c>
      <c r="Z113" s="240" t="str">
        <f>IF('ادخال البيانات'!P119="","",'ادخال البيانات'!P119)</f>
        <v/>
      </c>
      <c r="AA113" s="240" t="str">
        <f>'النسبة المئوية'!L117</f>
        <v/>
      </c>
      <c r="AB113" s="240" t="str">
        <f>'النسبة المئوية'!M117</f>
        <v/>
      </c>
      <c r="AC113" s="240" t="str">
        <f t="shared" si="95"/>
        <v/>
      </c>
      <c r="AD113" s="240" t="str">
        <f>IFERROR(RANK(AB113,$AB$12:$AB$113)+COUNTIF($AB$12:AB113,AB113)-1,"")</f>
        <v/>
      </c>
      <c r="AE113" s="247">
        <v>102</v>
      </c>
      <c r="AF113" s="240" t="str">
        <f>IF('ادخال البيانات'!S119="","",'ادخال البيانات'!S119)</f>
        <v/>
      </c>
      <c r="AG113" s="240" t="str">
        <f>'النسبة المئوية'!N117</f>
        <v/>
      </c>
      <c r="AH113" s="240" t="str">
        <f>'النسبة المئوية'!O117</f>
        <v/>
      </c>
      <c r="AI113" s="240" t="str">
        <f t="shared" si="96"/>
        <v/>
      </c>
      <c r="AJ113" s="240" t="str">
        <f>IFERROR(RANK(AH113,$AH$12:$AH$113)+COUNTIF($AH$12:AH113,AH113)-1,"")</f>
        <v/>
      </c>
      <c r="AK113" s="247">
        <v>102</v>
      </c>
      <c r="AL113" s="240" t="str">
        <f>IF('ادخال البيانات'!V119="","",'ادخال البيانات'!V119)</f>
        <v/>
      </c>
      <c r="AM113" s="240" t="str">
        <f>'النسبة المئوية'!P117</f>
        <v/>
      </c>
      <c r="AN113" s="240" t="str">
        <f>'النسبة المئوية'!Q117</f>
        <v/>
      </c>
      <c r="AO113" s="240" t="str">
        <f t="shared" si="91"/>
        <v/>
      </c>
      <c r="AP113" s="240" t="str">
        <f>IFERROR(RANK(AN113,$AN$12:$AN$113)+COUNTIF($AN$12:AN113,AN113)-1,"")</f>
        <v/>
      </c>
      <c r="AQ113" s="241"/>
      <c r="AR113" s="241"/>
      <c r="AS113" s="248">
        <v>102</v>
      </c>
      <c r="AT113" s="414" t="str">
        <f t="shared" si="97"/>
        <v/>
      </c>
      <c r="AU113" s="415" t="str">
        <f t="shared" si="76"/>
        <v/>
      </c>
      <c r="AV113" s="416" t="str">
        <f t="shared" si="98"/>
        <v/>
      </c>
      <c r="AW113" s="249" t="str">
        <f>IF(AT113="","",IF(AV113&gt;=90%,"ممتاز",IF(AV113&gt;=80%,"جيدجدا",IF(AV113&gt;=70%,"جيد",IF(AV113&gt;=60%,"مقبول",IF(AV113&gt;=50%,"ضعيف",IF(AV113&lt;50%,"راسب")))))))</f>
        <v/>
      </c>
      <c r="AX113" s="427"/>
      <c r="AY113" s="248">
        <v>102</v>
      </c>
      <c r="AZ113" s="414" t="str">
        <f t="shared" si="99"/>
        <v/>
      </c>
      <c r="BA113" s="415" t="str">
        <f t="shared" si="78"/>
        <v/>
      </c>
      <c r="BB113" s="416" t="str">
        <f t="shared" si="100"/>
        <v/>
      </c>
      <c r="BC113" s="249" t="str">
        <f t="shared" si="79"/>
        <v/>
      </c>
      <c r="BD113" s="427"/>
      <c r="BE113" s="249">
        <v>102</v>
      </c>
      <c r="BF113" s="414" t="str">
        <f t="shared" si="101"/>
        <v/>
      </c>
      <c r="BG113" s="415" t="str">
        <f t="shared" si="80"/>
        <v/>
      </c>
      <c r="BH113" s="416" t="str">
        <f t="shared" si="102"/>
        <v/>
      </c>
      <c r="BI113" s="249" t="str">
        <f t="shared" si="81"/>
        <v/>
      </c>
      <c r="BJ113" s="427"/>
      <c r="BK113" s="248">
        <v>102</v>
      </c>
      <c r="BL113" s="414" t="str">
        <f t="shared" si="103"/>
        <v/>
      </c>
      <c r="BM113" s="415" t="str">
        <f t="shared" si="82"/>
        <v/>
      </c>
      <c r="BN113" s="416" t="str">
        <f t="shared" si="104"/>
        <v/>
      </c>
      <c r="BO113" s="249" t="str">
        <f t="shared" si="83"/>
        <v/>
      </c>
      <c r="BP113" s="427"/>
      <c r="BQ113" s="248">
        <v>102</v>
      </c>
      <c r="BR113" s="414" t="str">
        <f t="shared" si="105"/>
        <v/>
      </c>
      <c r="BS113" s="415" t="str">
        <f t="shared" si="84"/>
        <v/>
      </c>
      <c r="BT113" s="416" t="str">
        <f t="shared" si="106"/>
        <v/>
      </c>
      <c r="BU113" s="249" t="str">
        <f t="shared" si="85"/>
        <v/>
      </c>
      <c r="BV113" s="427"/>
      <c r="BW113" s="248">
        <v>102</v>
      </c>
      <c r="BX113" s="414" t="str">
        <f t="shared" si="107"/>
        <v/>
      </c>
      <c r="BY113" s="415" t="str">
        <f t="shared" si="86"/>
        <v/>
      </c>
      <c r="BZ113" s="416" t="str">
        <f t="shared" si="108"/>
        <v/>
      </c>
      <c r="CA113" s="249" t="str">
        <f t="shared" si="87"/>
        <v/>
      </c>
      <c r="CB113" s="427"/>
      <c r="CC113" s="248">
        <v>102</v>
      </c>
      <c r="CD113" s="414" t="str">
        <f t="shared" si="109"/>
        <v/>
      </c>
      <c r="CE113" s="415" t="str">
        <f t="shared" si="88"/>
        <v/>
      </c>
      <c r="CF113" s="416" t="str">
        <f t="shared" si="110"/>
        <v/>
      </c>
      <c r="CG113" s="249" t="str">
        <f t="shared" si="89"/>
        <v/>
      </c>
      <c r="CH113" s="241"/>
    </row>
    <row r="114" spans="1:86" s="226" customFormat="1" x14ac:dyDescent="0.35">
      <c r="A114" s="227"/>
      <c r="G114" s="227"/>
      <c r="M114" s="227"/>
      <c r="S114" s="227"/>
      <c r="Y114" s="227"/>
      <c r="AE114" s="227"/>
      <c r="AK114" s="227"/>
      <c r="AQ114" s="235"/>
      <c r="AR114" s="235"/>
      <c r="AS114" s="229"/>
      <c r="AT114" s="238"/>
      <c r="AU114" s="238"/>
      <c r="AV114" s="233"/>
      <c r="AW114" s="236"/>
      <c r="AX114" s="433"/>
      <c r="AY114" s="229"/>
      <c r="AZ114" s="238"/>
      <c r="BA114" s="238"/>
      <c r="BB114" s="233"/>
      <c r="BC114" s="236"/>
      <c r="BD114" s="433"/>
      <c r="BE114" s="229"/>
      <c r="BF114" s="238"/>
      <c r="BG114" s="238"/>
      <c r="BH114" s="233"/>
      <c r="BI114" s="236"/>
      <c r="BJ114" s="433"/>
      <c r="BK114" s="229"/>
      <c r="BL114" s="238"/>
      <c r="BM114" s="238"/>
      <c r="BN114" s="233"/>
      <c r="BO114" s="236"/>
      <c r="BP114" s="433"/>
      <c r="BQ114" s="229"/>
      <c r="BR114" s="238"/>
      <c r="BS114" s="238"/>
      <c r="BT114" s="233"/>
      <c r="BU114" s="236"/>
      <c r="BV114" s="433"/>
      <c r="BW114" s="229"/>
      <c r="BX114" s="238"/>
      <c r="BY114" s="238"/>
      <c r="BZ114" s="233"/>
      <c r="CA114" s="236"/>
      <c r="CB114" s="433"/>
      <c r="CC114" s="229"/>
      <c r="CD114" s="231"/>
      <c r="CE114" s="231"/>
      <c r="CF114" s="233"/>
      <c r="CG114" s="236"/>
      <c r="CH114" s="235"/>
    </row>
  </sheetData>
  <sheetProtection password="CC4B" sheet="1" objects="1" scenarios="1"/>
  <mergeCells count="29">
    <mergeCell ref="AS1:CG3"/>
    <mergeCell ref="AS10:AW10"/>
    <mergeCell ref="AY10:BC10"/>
    <mergeCell ref="BE10:BI10"/>
    <mergeCell ref="BK10:BO10"/>
    <mergeCell ref="BQ10:BU10"/>
    <mergeCell ref="BW10:CA10"/>
    <mergeCell ref="CC10:CG10"/>
    <mergeCell ref="AU6:AV6"/>
    <mergeCell ref="AU7:AV7"/>
    <mergeCell ref="AU8:AV8"/>
    <mergeCell ref="BA6:BB6"/>
    <mergeCell ref="BA7:BB7"/>
    <mergeCell ref="BA8:BB8"/>
    <mergeCell ref="BG6:BH6"/>
    <mergeCell ref="BG7:BH7"/>
    <mergeCell ref="BG8:BH8"/>
    <mergeCell ref="BM6:BN6"/>
    <mergeCell ref="BM7:BN7"/>
    <mergeCell ref="BM8:BN8"/>
    <mergeCell ref="BS6:BT6"/>
    <mergeCell ref="BS7:BT7"/>
    <mergeCell ref="BS8:BT8"/>
    <mergeCell ref="BY6:BZ6"/>
    <mergeCell ref="BY7:BZ7"/>
    <mergeCell ref="BY8:BZ8"/>
    <mergeCell ref="CE6:CF6"/>
    <mergeCell ref="CE7:CF7"/>
    <mergeCell ref="CE8:CF8"/>
  </mergeCells>
  <conditionalFormatting sqref="AW11:AW1048576 AW5:AW9">
    <cfRule type="containsText" dxfId="6" priority="8" operator="containsText" text="ممتاز">
      <formula>NOT(ISERROR(SEARCH("ممتاز",AW5)))</formula>
    </cfRule>
  </conditionalFormatting>
  <conditionalFormatting sqref="AW11:AW1048576 BC11:BC1048576 BI11:BI1048576 BO11:BO1048576 BU11:BU1048576 CA11:CA1048576 CG11:CG1048576 AW5:AW9 BC5:BC9 BI5:BI9 BO5:BO9 BU5:BU9 CA5:CA9 CG5:CG9">
    <cfRule type="containsText" dxfId="5" priority="1" operator="containsText" text="ضعيف">
      <formula>NOT(ISERROR(SEARCH("ضعيف",AW5)))</formula>
    </cfRule>
    <cfRule type="containsText" dxfId="4" priority="3" operator="containsText" text="جدا">
      <formula>NOT(ISERROR(SEARCH("جدا",AW5)))</formula>
    </cfRule>
    <cfRule type="containsText" dxfId="3" priority="4" operator="containsText" text="مقبول">
      <formula>NOT(ISERROR(SEARCH("مقبول",AW5)))</formula>
    </cfRule>
    <cfRule type="containsText" dxfId="2" priority="5" operator="containsText" text="جيدجدا">
      <formula>NOT(ISERROR(SEARCH("جيدجدا",AW5)))</formula>
    </cfRule>
    <cfRule type="containsText" dxfId="1" priority="6" operator="containsText" text="راسب">
      <formula>NOT(ISERROR(SEARCH("راسب",AW5)))</formula>
    </cfRule>
    <cfRule type="containsText" dxfId="0" priority="7" operator="containsText" text="ممتاز">
      <formula>NOT(ISERROR(SEARCH("ممتاز",AW5)))</formula>
    </cfRule>
  </conditionalFormatting>
  <pageMargins left="0.7" right="0.7" top="0.75" bottom="0.75" header="0.3" footer="0.3"/>
  <pageSetup paperSize="9" scale="51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ورقة3">
    <tabColor rgb="FFC00000"/>
    <pageSetUpPr fitToPage="1"/>
  </sheetPr>
  <dimension ref="A1:AA57"/>
  <sheetViews>
    <sheetView rightToLeft="1" zoomScale="80" zoomScaleNormal="80" workbookViewId="0"/>
  </sheetViews>
  <sheetFormatPr defaultColWidth="0" defaultRowHeight="14" zeroHeight="1" x14ac:dyDescent="0.3"/>
  <cols>
    <col min="1" max="1" width="2" customWidth="1"/>
    <col min="2" max="2" width="1.75" customWidth="1"/>
    <col min="3" max="4" width="9" customWidth="1"/>
    <col min="5" max="5" width="9.08203125" customWidth="1"/>
    <col min="6" max="6" width="8.25" customWidth="1"/>
    <col min="7" max="7" width="1.25" customWidth="1"/>
    <col min="8" max="8" width="11.25" customWidth="1"/>
    <col min="9" max="9" width="7" customWidth="1"/>
    <col min="10" max="10" width="9.25" customWidth="1"/>
    <col min="11" max="11" width="1.5" customWidth="1"/>
    <col min="12" max="12" width="1.58203125" customWidth="1"/>
    <col min="13" max="13" width="10.33203125" customWidth="1"/>
    <col min="14" max="14" width="8" customWidth="1"/>
    <col min="15" max="15" width="9.5" bestFit="1" customWidth="1"/>
    <col min="16" max="16" width="2.83203125" style="29" customWidth="1"/>
    <col min="17" max="17" width="14.5" hidden="1" customWidth="1"/>
    <col min="18" max="18" width="3" customWidth="1"/>
    <col min="19" max="19" width="14" customWidth="1"/>
    <col min="20" max="20" width="5.5" customWidth="1"/>
    <col min="21" max="21" width="4.08203125" customWidth="1"/>
    <col min="22" max="22" width="9" style="33" customWidth="1"/>
    <col min="23" max="23" width="9" hidden="1" customWidth="1"/>
    <col min="24" max="24" width="15.58203125" hidden="1" customWidth="1"/>
    <col min="25" max="25" width="0" hidden="1" customWidth="1"/>
    <col min="26" max="16384" width="9" hidden="1"/>
  </cols>
  <sheetData>
    <row r="1" spans="3:27" x14ac:dyDescent="0.3">
      <c r="P1"/>
      <c r="V1"/>
    </row>
    <row r="2" spans="3:27" ht="14.5" thickBot="1" x14ac:dyDescent="0.35"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265"/>
      <c r="Q2" s="64"/>
      <c r="R2" s="64"/>
      <c r="S2" s="64"/>
      <c r="T2" s="254"/>
      <c r="U2" s="254"/>
      <c r="V2" s="64"/>
    </row>
    <row r="3" spans="3:27" x14ac:dyDescent="0.3">
      <c r="C3" s="646" t="s">
        <v>42</v>
      </c>
      <c r="D3" s="647"/>
      <c r="E3" s="647"/>
      <c r="F3" s="647"/>
      <c r="G3" s="647"/>
      <c r="H3" s="647"/>
      <c r="I3" s="647"/>
      <c r="J3" s="647"/>
      <c r="K3" s="647"/>
      <c r="L3" s="647"/>
      <c r="M3" s="647"/>
      <c r="N3" s="647"/>
      <c r="O3" s="647"/>
      <c r="P3" s="647"/>
      <c r="Q3" s="647"/>
      <c r="R3" s="647"/>
      <c r="S3" s="647"/>
      <c r="T3" s="647"/>
      <c r="U3" s="647"/>
      <c r="V3" s="648"/>
    </row>
    <row r="4" spans="3:27" ht="14.5" thickBot="1" x14ac:dyDescent="0.35">
      <c r="C4" s="602" t="s">
        <v>43</v>
      </c>
      <c r="D4" s="601"/>
      <c r="E4" s="601"/>
      <c r="F4" s="33"/>
      <c r="G4" s="33"/>
      <c r="H4" s="33"/>
      <c r="I4" s="33"/>
      <c r="J4" s="33"/>
      <c r="K4" s="33"/>
      <c r="L4" s="33"/>
      <c r="M4" s="33"/>
      <c r="N4" s="33"/>
      <c r="O4" s="33"/>
      <c r="P4" s="173"/>
      <c r="Q4" s="33"/>
      <c r="R4" s="33"/>
      <c r="S4" s="33"/>
      <c r="T4" s="33"/>
      <c r="U4" s="33"/>
      <c r="V4" s="255"/>
    </row>
    <row r="5" spans="3:27" x14ac:dyDescent="0.3">
      <c r="C5" s="256"/>
      <c r="D5" s="30"/>
      <c r="E5" s="30"/>
      <c r="F5" s="33"/>
      <c r="G5" s="33"/>
      <c r="H5" s="639" t="s">
        <v>34</v>
      </c>
      <c r="I5" s="640"/>
      <c r="J5" s="641"/>
      <c r="K5" s="175"/>
      <c r="L5" s="33"/>
      <c r="M5" s="608" t="s">
        <v>79</v>
      </c>
      <c r="N5" s="609"/>
      <c r="O5" s="614"/>
      <c r="P5" s="610"/>
      <c r="R5" s="33"/>
      <c r="S5" s="603" t="s">
        <v>58</v>
      </c>
      <c r="T5" s="604"/>
      <c r="U5" s="605"/>
      <c r="V5" s="257"/>
      <c r="W5" s="31"/>
      <c r="X5" s="31"/>
      <c r="Y5" s="31"/>
    </row>
    <row r="6" spans="3:27" ht="14.5" thickBot="1" x14ac:dyDescent="0.35">
      <c r="C6" s="602">
        <f>'ادخال البيانات'!D6</f>
        <v>0</v>
      </c>
      <c r="D6" s="601"/>
      <c r="E6" s="601"/>
      <c r="F6" s="33"/>
      <c r="G6" s="33"/>
      <c r="H6" s="642"/>
      <c r="I6" s="643"/>
      <c r="J6" s="644"/>
      <c r="K6" s="175"/>
      <c r="L6" s="33"/>
      <c r="M6" s="611"/>
      <c r="N6" s="612"/>
      <c r="O6" s="645"/>
      <c r="P6" s="613"/>
      <c r="R6" s="33"/>
      <c r="S6" s="606"/>
      <c r="T6" s="457"/>
      <c r="U6" s="607"/>
      <c r="V6" s="257"/>
      <c r="W6" s="31"/>
      <c r="X6" s="31"/>
      <c r="Y6" s="31"/>
    </row>
    <row r="7" spans="3:27" x14ac:dyDescent="0.3">
      <c r="C7" s="256" t="s">
        <v>6</v>
      </c>
      <c r="D7" s="601" t="str">
        <f>'النسبة المئوية'!L8</f>
        <v>1445-1446</v>
      </c>
      <c r="E7" s="601"/>
      <c r="F7" s="33"/>
      <c r="G7" s="33"/>
      <c r="H7" s="32" t="s">
        <v>44</v>
      </c>
      <c r="I7" s="32" t="s">
        <v>27</v>
      </c>
      <c r="J7" s="32" t="s">
        <v>45</v>
      </c>
      <c r="K7" s="258"/>
      <c r="L7" s="258"/>
      <c r="M7" s="37" t="s">
        <v>26</v>
      </c>
      <c r="N7" s="37" t="s">
        <v>27</v>
      </c>
      <c r="O7" s="627" t="s">
        <v>33</v>
      </c>
      <c r="P7" s="628"/>
      <c r="R7" s="33"/>
      <c r="S7" s="167" t="s">
        <v>32</v>
      </c>
      <c r="T7" s="623" t="s">
        <v>45</v>
      </c>
      <c r="U7" s="624"/>
      <c r="V7" s="259"/>
      <c r="W7" s="58"/>
      <c r="X7" s="58"/>
      <c r="Y7" s="58"/>
    </row>
    <row r="8" spans="3:27" x14ac:dyDescent="0.3">
      <c r="C8" s="256"/>
      <c r="D8" s="30"/>
      <c r="E8" s="30"/>
      <c r="F8" s="33"/>
      <c r="G8" s="33"/>
      <c r="H8" s="63" t="str">
        <f t="shared" ref="H8:H14" si="0">M8</f>
        <v/>
      </c>
      <c r="I8" s="36" t="str">
        <f>N8</f>
        <v/>
      </c>
      <c r="J8" s="63" t="str">
        <f>IF(H8="","",'النسبة المئوية'!AA6)</f>
        <v/>
      </c>
      <c r="K8" s="258"/>
      <c r="L8" s="258"/>
      <c r="M8" s="172" t="str">
        <f>IF('ادخال البيانات'!D14="","",'ادخال البيانات'!D14)</f>
        <v/>
      </c>
      <c r="N8" s="172" t="str">
        <f>IF('ادخال البيانات'!D15="","",'ادخال البيانات'!D15)</f>
        <v/>
      </c>
      <c r="O8" s="632">
        <f>'النسبة المئوية'!E439</f>
        <v>0</v>
      </c>
      <c r="P8" s="633"/>
      <c r="Q8" s="34"/>
      <c r="R8" s="260"/>
      <c r="S8" s="88" t="s">
        <v>28</v>
      </c>
      <c r="T8" s="625">
        <f>SUM('التقديرات '!E436,'التقديرات '!H436,'التقديرات '!K436,'التقديرات '!N436,'التقديرات '!Q436,'التقديرات '!T436,'التقديرات '!W436)</f>
        <v>0</v>
      </c>
      <c r="U8" s="626"/>
      <c r="V8" s="259"/>
      <c r="W8" s="58"/>
      <c r="X8" s="58"/>
      <c r="Y8" s="58"/>
    </row>
    <row r="9" spans="3:27" x14ac:dyDescent="0.3">
      <c r="C9" s="602" t="s">
        <v>46</v>
      </c>
      <c r="D9" s="601"/>
      <c r="E9" s="30">
        <f>'ادخال البيانات'!P3</f>
        <v>100</v>
      </c>
      <c r="F9" s="33"/>
      <c r="G9" s="33"/>
      <c r="H9" s="72" t="str">
        <f t="shared" si="0"/>
        <v/>
      </c>
      <c r="I9" s="72" t="str">
        <f t="shared" ref="I9:I14" si="1">N9</f>
        <v/>
      </c>
      <c r="J9" s="72" t="str">
        <f>IF(H9="","",'النسبة المئوية'!AC6)</f>
        <v/>
      </c>
      <c r="K9" s="258"/>
      <c r="L9" s="258"/>
      <c r="M9" s="36" t="str">
        <f>IF('ادخال البيانات'!G14="","",'ادخال البيانات'!G14)</f>
        <v/>
      </c>
      <c r="N9" s="36" t="str">
        <f>IF('ادخال البيانات'!G15="","",'ادخال البيانات'!G15)</f>
        <v/>
      </c>
      <c r="O9" s="635">
        <f>'النسبة المئوية'!G439</f>
        <v>0</v>
      </c>
      <c r="P9" s="636"/>
      <c r="Q9" s="34"/>
      <c r="R9" s="260"/>
      <c r="S9" s="88" t="s">
        <v>29</v>
      </c>
      <c r="T9" s="625">
        <f>SUM('التقديرات '!E437,'التقديرات '!H437,'التقديرات '!K437,'التقديرات '!N437,'التقديرات '!Q437,'التقديرات '!T437,'التقديرات '!W437)</f>
        <v>0</v>
      </c>
      <c r="U9" s="626"/>
      <c r="V9" s="255"/>
    </row>
    <row r="10" spans="3:27" x14ac:dyDescent="0.3">
      <c r="C10" s="256"/>
      <c r="D10" s="30"/>
      <c r="E10" s="30"/>
      <c r="F10" s="33"/>
      <c r="G10" s="33"/>
      <c r="H10" s="36" t="str">
        <f t="shared" si="0"/>
        <v/>
      </c>
      <c r="I10" s="36" t="str">
        <f t="shared" si="1"/>
        <v/>
      </c>
      <c r="J10" s="36" t="str">
        <f>IF(H10="","",'النسبة المئوية'!AD6)</f>
        <v/>
      </c>
      <c r="K10" s="258"/>
      <c r="L10" s="258"/>
      <c r="M10" s="38" t="str">
        <f>IF('ادخال البيانات'!J14="","",'ادخال البيانات'!J14)</f>
        <v/>
      </c>
      <c r="N10" s="38" t="str">
        <f>IF(N9="","",'ادخال البيانات'!J15)</f>
        <v/>
      </c>
      <c r="O10" s="637">
        <f>'النسبة المئوية'!I439</f>
        <v>0</v>
      </c>
      <c r="P10" s="638"/>
      <c r="Q10" s="34"/>
      <c r="R10" s="260"/>
      <c r="S10" s="88" t="s">
        <v>30</v>
      </c>
      <c r="T10" s="625">
        <f>SUM('التقديرات '!E438,'التقديرات '!H438,'التقديرات '!K438,'التقديرات '!N438,'التقديرات '!Q438,'التقديرات '!T438,'التقديرات '!W438)</f>
        <v>0</v>
      </c>
      <c r="U10" s="626"/>
      <c r="V10" s="255"/>
    </row>
    <row r="11" spans="3:27" x14ac:dyDescent="0.3">
      <c r="C11" s="256" t="s">
        <v>47</v>
      </c>
      <c r="D11" s="30" t="s">
        <v>100</v>
      </c>
      <c r="E11" s="30"/>
      <c r="F11" s="33"/>
      <c r="G11" s="33"/>
      <c r="H11" s="72" t="str">
        <f t="shared" si="0"/>
        <v/>
      </c>
      <c r="I11" s="72" t="str">
        <f t="shared" si="1"/>
        <v/>
      </c>
      <c r="J11" s="72" t="str">
        <f>IF(H11="","",'النسبة المئوية'!AD6)</f>
        <v/>
      </c>
      <c r="K11" s="258"/>
      <c r="L11" s="258"/>
      <c r="M11" s="36" t="str">
        <f>IF('ادخال البيانات'!M14="","",'ادخال البيانات'!M14)</f>
        <v/>
      </c>
      <c r="N11" s="36" t="str">
        <f>IF(N9="","",'ادخال البيانات'!M15)</f>
        <v/>
      </c>
      <c r="O11" s="635">
        <f>'النسبة المئوية'!K439</f>
        <v>0</v>
      </c>
      <c r="P11" s="636"/>
      <c r="Q11" s="34"/>
      <c r="R11" s="260"/>
      <c r="S11" s="88" t="s">
        <v>31</v>
      </c>
      <c r="T11" s="625">
        <f>SUM('التقديرات '!E439,'التقديرات '!H439,'التقديرات '!K439,'التقديرات '!N439,'التقديرات '!Q439,'التقديرات '!T439,'التقديرات '!W439)</f>
        <v>0</v>
      </c>
      <c r="U11" s="626"/>
      <c r="V11" s="255"/>
    </row>
    <row r="12" spans="3:27" x14ac:dyDescent="0.3">
      <c r="C12" s="256"/>
      <c r="D12" s="30"/>
      <c r="E12" s="30"/>
      <c r="F12" s="33"/>
      <c r="G12" s="33"/>
      <c r="H12" s="36" t="str">
        <f t="shared" si="0"/>
        <v/>
      </c>
      <c r="I12" s="36" t="str">
        <f t="shared" si="1"/>
        <v/>
      </c>
      <c r="J12" s="36" t="str">
        <f>IF(H12="","",'النسبة المئوية'!AF6)</f>
        <v/>
      </c>
      <c r="K12" s="258"/>
      <c r="L12" s="258"/>
      <c r="M12" s="38" t="str">
        <f>IF('ادخال البيانات'!P14="","",'ادخال البيانات'!P14)</f>
        <v/>
      </c>
      <c r="N12" s="38" t="str">
        <f>IF(N9="","",'ادخال البيانات'!P15)</f>
        <v/>
      </c>
      <c r="O12" s="634">
        <f>'النسبة المئوية'!M439</f>
        <v>0</v>
      </c>
      <c r="P12" s="634"/>
      <c r="Q12" s="34"/>
      <c r="R12" s="260"/>
      <c r="S12" s="88" t="s">
        <v>41</v>
      </c>
      <c r="T12" s="625">
        <f>SUM('التقديرات '!E440,'التقديرات '!H440,'التقديرات '!K440,'التقديرات '!N440,'التقديرات '!Q440,'التقديرات '!T440,'التقديرات '!W440)</f>
        <v>0</v>
      </c>
      <c r="U12" s="626"/>
      <c r="V12" s="255"/>
      <c r="AA12" s="297">
        <f>O8</f>
        <v>0</v>
      </c>
    </row>
    <row r="13" spans="3:27" ht="14.5" thickBot="1" x14ac:dyDescent="0.35">
      <c r="C13" s="256"/>
      <c r="D13" s="30"/>
      <c r="E13" s="30"/>
      <c r="F13" s="33"/>
      <c r="G13" s="33"/>
      <c r="H13" s="169" t="str">
        <f t="shared" si="0"/>
        <v/>
      </c>
      <c r="I13" s="169" t="str">
        <f t="shared" si="1"/>
        <v/>
      </c>
      <c r="J13" s="169" t="str">
        <f>IF(H13="","",'النسبة المئوية'!AG6)</f>
        <v/>
      </c>
      <c r="K13" s="258"/>
      <c r="L13" s="258"/>
      <c r="M13" s="36" t="str">
        <f>IF('ادخال البيانات'!S14="","",'ادخال البيانات'!S14)</f>
        <v/>
      </c>
      <c r="N13" s="36" t="str">
        <f>IF(N9="","",'ادخال البيانات'!S15)</f>
        <v/>
      </c>
      <c r="O13" s="465">
        <f>Q13</f>
        <v>0</v>
      </c>
      <c r="P13" s="465"/>
      <c r="Q13" s="34">
        <f>'النسبة المئوية'!O439</f>
        <v>0</v>
      </c>
      <c r="R13" s="260"/>
      <c r="S13" s="168" t="s">
        <v>50</v>
      </c>
      <c r="T13" s="653">
        <f>SUM('التقديرات '!E441,'التقديرات '!H441,'التقديرات '!K441,'التقديرات '!N441,'التقديرات '!Q441,'التقديرات '!T441,'التقديرات '!W441)</f>
        <v>0</v>
      </c>
      <c r="U13" s="654"/>
      <c r="V13" s="255"/>
      <c r="AA13" s="297">
        <f t="shared" ref="AA13:AA18" si="2">O9</f>
        <v>0</v>
      </c>
    </row>
    <row r="14" spans="3:27" ht="14.5" thickBot="1" x14ac:dyDescent="0.35">
      <c r="C14" s="256"/>
      <c r="D14" s="30"/>
      <c r="E14" s="30"/>
      <c r="F14" s="33"/>
      <c r="G14" s="33"/>
      <c r="H14" s="36" t="str">
        <f t="shared" si="0"/>
        <v/>
      </c>
      <c r="I14" s="36" t="str">
        <f t="shared" si="1"/>
        <v/>
      </c>
      <c r="J14" s="176" t="str">
        <f>IF(H14="","",'النسبة المئوية'!AH6)</f>
        <v/>
      </c>
      <c r="K14" s="258"/>
      <c r="L14" s="258"/>
      <c r="M14" s="38" t="str">
        <f>IF('ادخال البيانات'!V14="","",'ادخال البيانات'!V14)</f>
        <v/>
      </c>
      <c r="N14" s="38" t="str">
        <f>IF(N9="","",'ادخال البيانات'!V15)</f>
        <v/>
      </c>
      <c r="O14" s="652">
        <f>Q14</f>
        <v>0</v>
      </c>
      <c r="P14" s="652"/>
      <c r="Q14" s="34">
        <f>'النسبة المئوية'!Q439</f>
        <v>0</v>
      </c>
      <c r="R14" s="260"/>
      <c r="S14" s="60"/>
      <c r="T14" s="60"/>
      <c r="U14" s="60"/>
      <c r="V14" s="255"/>
      <c r="AA14" s="297">
        <f t="shared" si="2"/>
        <v>0</v>
      </c>
    </row>
    <row r="15" spans="3:27" ht="14.5" thickBot="1" x14ac:dyDescent="0.35">
      <c r="C15" s="256"/>
      <c r="D15" s="30"/>
      <c r="E15" s="30"/>
      <c r="F15" s="33"/>
      <c r="G15" s="33"/>
      <c r="H15" s="619" t="s">
        <v>59</v>
      </c>
      <c r="I15" s="620"/>
      <c r="J15" s="177">
        <f>SUM(J8:J14)</f>
        <v>0</v>
      </c>
      <c r="K15" s="258"/>
      <c r="L15" s="258"/>
      <c r="M15" s="621" t="s">
        <v>59</v>
      </c>
      <c r="N15" s="622"/>
      <c r="O15" s="655">
        <f>Q15</f>
        <v>0</v>
      </c>
      <c r="P15" s="656"/>
      <c r="Q15" s="298">
        <f>AA20</f>
        <v>0</v>
      </c>
      <c r="R15" s="260"/>
      <c r="S15" s="60"/>
      <c r="T15" s="601"/>
      <c r="U15" s="601"/>
      <c r="V15" s="255"/>
      <c r="AA15" s="297">
        <f t="shared" si="2"/>
        <v>0</v>
      </c>
    </row>
    <row r="16" spans="3:27" ht="14.5" hidden="1" thickBot="1" x14ac:dyDescent="0.35">
      <c r="C16" s="256"/>
      <c r="D16" s="30"/>
      <c r="E16" s="30"/>
      <c r="F16" s="33"/>
      <c r="H16" s="58"/>
      <c r="I16" s="58"/>
      <c r="J16" s="58"/>
      <c r="K16" s="14"/>
      <c r="L16" s="14"/>
      <c r="M16" s="630"/>
      <c r="N16" s="631"/>
      <c r="O16" s="629"/>
      <c r="P16" s="629"/>
      <c r="Q16" s="71"/>
      <c r="R16" s="34"/>
      <c r="S16" s="58"/>
      <c r="T16" s="629"/>
      <c r="U16" s="629"/>
      <c r="V16" s="255"/>
      <c r="AA16" s="297">
        <f t="shared" si="2"/>
        <v>0</v>
      </c>
    </row>
    <row r="17" spans="3:27" hidden="1" x14ac:dyDescent="0.3">
      <c r="G17" s="33"/>
      <c r="H17" s="60"/>
      <c r="I17" s="60"/>
      <c r="J17" s="60"/>
      <c r="K17" s="258"/>
      <c r="L17" s="258"/>
      <c r="M17" s="60"/>
      <c r="N17" s="60"/>
      <c r="O17" s="33"/>
      <c r="P17" s="173"/>
      <c r="Q17" s="174"/>
      <c r="R17" s="260"/>
      <c r="S17" s="60"/>
      <c r="T17" s="601"/>
      <c r="U17" s="601"/>
      <c r="V17" s="255"/>
      <c r="AA17" s="297">
        <f t="shared" si="2"/>
        <v>0</v>
      </c>
    </row>
    <row r="18" spans="3:27" x14ac:dyDescent="0.3">
      <c r="C18" s="261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173"/>
      <c r="Q18" s="33"/>
      <c r="R18" s="33"/>
      <c r="S18" s="60"/>
      <c r="T18" s="601"/>
      <c r="U18" s="601"/>
      <c r="V18" s="255"/>
      <c r="AA18" s="297">
        <f t="shared" si="2"/>
        <v>0</v>
      </c>
    </row>
    <row r="19" spans="3:27" hidden="1" x14ac:dyDescent="0.3"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173"/>
      <c r="Q19" s="33"/>
      <c r="R19" s="33"/>
      <c r="S19" s="33"/>
      <c r="T19" s="651"/>
      <c r="U19" s="601"/>
      <c r="V19" s="255"/>
    </row>
    <row r="20" spans="3:27" ht="14.5" thickBot="1" x14ac:dyDescent="0.35">
      <c r="C20" s="26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173"/>
      <c r="Q20" s="33"/>
      <c r="R20" s="33"/>
      <c r="S20" s="33"/>
      <c r="T20" s="651"/>
      <c r="U20" s="601"/>
      <c r="V20" s="255"/>
      <c r="AA20" s="297">
        <f>SUM(AA12:AA19)</f>
        <v>0</v>
      </c>
    </row>
    <row r="21" spans="3:27" ht="14.25" customHeight="1" thickBot="1" x14ac:dyDescent="0.35">
      <c r="C21" s="262"/>
      <c r="D21" s="669" t="s">
        <v>102</v>
      </c>
      <c r="E21" s="670"/>
      <c r="F21" s="671"/>
      <c r="G21" s="33"/>
      <c r="H21" s="608" t="s">
        <v>99</v>
      </c>
      <c r="I21" s="609"/>
      <c r="J21" s="610"/>
      <c r="K21" s="33"/>
      <c r="L21" s="33"/>
      <c r="M21" s="608" t="s">
        <v>48</v>
      </c>
      <c r="N21" s="609"/>
      <c r="O21" s="614"/>
      <c r="P21" s="610"/>
      <c r="R21" s="33"/>
      <c r="S21" s="33"/>
      <c r="T21" s="33"/>
      <c r="U21" s="33"/>
      <c r="V21" s="255"/>
    </row>
    <row r="22" spans="3:27" ht="14.5" thickBot="1" x14ac:dyDescent="0.35">
      <c r="C22" s="261"/>
      <c r="D22" s="406">
        <f>'ادخال البيانات'!D16</f>
        <v>0</v>
      </c>
      <c r="E22" s="410" t="str">
        <f t="shared" ref="E22:F28" si="3">M8</f>
        <v/>
      </c>
      <c r="F22" s="411" t="str">
        <f t="shared" si="3"/>
        <v/>
      </c>
      <c r="G22" s="175"/>
      <c r="H22" s="611"/>
      <c r="I22" s="612"/>
      <c r="J22" s="613"/>
      <c r="K22" s="33"/>
      <c r="L22" s="33"/>
      <c r="M22" s="615"/>
      <c r="N22" s="616"/>
      <c r="O22" s="617"/>
      <c r="P22" s="618"/>
      <c r="R22" s="33"/>
      <c r="S22" s="33"/>
      <c r="T22" s="33"/>
      <c r="U22" s="33"/>
      <c r="V22" s="255"/>
    </row>
    <row r="23" spans="3:27" ht="14.5" thickBot="1" x14ac:dyDescent="0.35">
      <c r="C23" s="262"/>
      <c r="D23" s="407">
        <f>'ادخال البيانات'!G16</f>
        <v>0</v>
      </c>
      <c r="E23" s="410" t="str">
        <f t="shared" si="3"/>
        <v/>
      </c>
      <c r="F23" s="411" t="str">
        <f t="shared" si="3"/>
        <v/>
      </c>
      <c r="G23" s="33"/>
      <c r="H23" s="65" t="str">
        <f>M23</f>
        <v/>
      </c>
      <c r="I23" s="65" t="str">
        <f>N8</f>
        <v/>
      </c>
      <c r="J23" s="73" t="str">
        <f>IFERROR('النسبة المئوية'!AA19,"")</f>
        <v/>
      </c>
      <c r="K23" s="33"/>
      <c r="L23" s="33"/>
      <c r="M23" s="59" t="str">
        <f>M8</f>
        <v/>
      </c>
      <c r="N23" s="59" t="str">
        <f>N8</f>
        <v/>
      </c>
      <c r="O23" s="657">
        <f>'النسبة المئوية'!D472</f>
        <v>0</v>
      </c>
      <c r="P23" s="658"/>
      <c r="R23" s="33"/>
      <c r="S23" s="33"/>
      <c r="T23" s="33"/>
      <c r="U23" s="33"/>
      <c r="V23" s="255"/>
    </row>
    <row r="24" spans="3:27" ht="14.5" thickBot="1" x14ac:dyDescent="0.35">
      <c r="C24" s="263"/>
      <c r="D24" s="407">
        <f>'ادخال البيانات'!J16</f>
        <v>0</v>
      </c>
      <c r="E24" s="410" t="str">
        <f t="shared" si="3"/>
        <v/>
      </c>
      <c r="F24" s="411" t="str">
        <f t="shared" si="3"/>
        <v/>
      </c>
      <c r="G24" s="33"/>
      <c r="H24" s="170" t="str">
        <f t="shared" ref="H24:H29" si="4">M24</f>
        <v/>
      </c>
      <c r="I24" s="170" t="str">
        <f t="shared" ref="I24:I29" si="5">N9</f>
        <v/>
      </c>
      <c r="J24" s="171" t="str">
        <f>IFERROR('النسبة المئوية'!AC19,"")</f>
        <v/>
      </c>
      <c r="K24" s="33"/>
      <c r="L24" s="33"/>
      <c r="M24" s="225" t="str">
        <f t="shared" ref="M24:N29" si="6">M9</f>
        <v/>
      </c>
      <c r="N24" s="225" t="str">
        <f t="shared" si="6"/>
        <v/>
      </c>
      <c r="O24" s="659">
        <f>'النسبة المئوية'!F472</f>
        <v>0</v>
      </c>
      <c r="P24" s="660"/>
      <c r="R24" s="33"/>
      <c r="S24" s="33"/>
      <c r="T24" s="33"/>
      <c r="U24" s="33"/>
      <c r="V24" s="255"/>
    </row>
    <row r="25" spans="3:27" ht="14.5" thickBot="1" x14ac:dyDescent="0.35">
      <c r="C25" s="263"/>
      <c r="D25" s="407">
        <f>'ادخال البيانات'!M16</f>
        <v>0</v>
      </c>
      <c r="E25" s="410" t="str">
        <f t="shared" si="3"/>
        <v/>
      </c>
      <c r="F25" s="411" t="str">
        <f t="shared" si="3"/>
        <v/>
      </c>
      <c r="G25" s="33"/>
      <c r="H25" s="65" t="str">
        <f t="shared" si="4"/>
        <v/>
      </c>
      <c r="I25" s="65" t="str">
        <f t="shared" si="5"/>
        <v/>
      </c>
      <c r="J25" s="74" t="str">
        <f>IFERROR('النسبة المئوية'!AD19,"")</f>
        <v/>
      </c>
      <c r="K25" s="33"/>
      <c r="L25" s="33"/>
      <c r="M25" s="59" t="str">
        <f t="shared" si="6"/>
        <v/>
      </c>
      <c r="N25" s="59" t="str">
        <f t="shared" si="6"/>
        <v/>
      </c>
      <c r="O25" s="657">
        <f>'النسبة المئوية'!H472</f>
        <v>0</v>
      </c>
      <c r="P25" s="658"/>
      <c r="R25" s="33"/>
      <c r="S25" s="33"/>
      <c r="T25" s="33"/>
      <c r="U25" s="33"/>
      <c r="V25" s="255"/>
    </row>
    <row r="26" spans="3:27" ht="14.5" thickBot="1" x14ac:dyDescent="0.35">
      <c r="C26" s="261"/>
      <c r="D26" s="407">
        <f>'ادخال البيانات'!P16</f>
        <v>0</v>
      </c>
      <c r="E26" s="410" t="str">
        <f t="shared" si="3"/>
        <v/>
      </c>
      <c r="F26" s="411" t="str">
        <f t="shared" si="3"/>
        <v/>
      </c>
      <c r="G26" s="33"/>
      <c r="H26" s="170" t="str">
        <f t="shared" si="4"/>
        <v/>
      </c>
      <c r="I26" s="170" t="str">
        <f t="shared" si="5"/>
        <v/>
      </c>
      <c r="J26" s="171" t="str">
        <f>IFERROR('النسبة المئوية'!AE19,"")</f>
        <v/>
      </c>
      <c r="K26" s="33"/>
      <c r="L26" s="33"/>
      <c r="M26" s="225" t="str">
        <f t="shared" si="6"/>
        <v/>
      </c>
      <c r="N26" s="225" t="str">
        <f t="shared" si="6"/>
        <v/>
      </c>
      <c r="O26" s="659">
        <f>'النسبة المئوية'!J472</f>
        <v>0</v>
      </c>
      <c r="P26" s="660"/>
      <c r="R26" s="33"/>
      <c r="S26" s="33"/>
      <c r="T26" s="33"/>
      <c r="U26" s="33"/>
      <c r="V26" s="255"/>
    </row>
    <row r="27" spans="3:27" ht="14.5" thickBot="1" x14ac:dyDescent="0.35">
      <c r="C27" s="261"/>
      <c r="D27" s="408">
        <f>'ادخال البيانات'!S16</f>
        <v>0</v>
      </c>
      <c r="E27" s="410" t="str">
        <f t="shared" si="3"/>
        <v/>
      </c>
      <c r="F27" s="411" t="str">
        <f t="shared" si="3"/>
        <v/>
      </c>
      <c r="G27" s="33"/>
      <c r="H27" s="65" t="str">
        <f t="shared" si="4"/>
        <v/>
      </c>
      <c r="I27" s="65" t="str">
        <f t="shared" si="5"/>
        <v/>
      </c>
      <c r="J27" s="74" t="str">
        <f>IFERROR('النسبة المئوية'!AF19,"")</f>
        <v/>
      </c>
      <c r="K27" s="33"/>
      <c r="L27" s="33"/>
      <c r="M27" s="59" t="str">
        <f>M12</f>
        <v/>
      </c>
      <c r="N27" s="59" t="str">
        <f t="shared" ref="N27" si="7">N12</f>
        <v/>
      </c>
      <c r="O27" s="661">
        <f>'النسبة المئوية'!L472</f>
        <v>0</v>
      </c>
      <c r="P27" s="662"/>
      <c r="R27" s="33"/>
      <c r="S27" s="33"/>
      <c r="T27" s="33"/>
      <c r="U27" s="33"/>
      <c r="V27" s="255"/>
    </row>
    <row r="28" spans="3:27" ht="14.5" thickBot="1" x14ac:dyDescent="0.35">
      <c r="C28" s="261"/>
      <c r="D28" s="409">
        <f>'ادخال البيانات'!V16</f>
        <v>0</v>
      </c>
      <c r="E28" s="412" t="str">
        <f t="shared" si="3"/>
        <v/>
      </c>
      <c r="F28" s="413" t="str">
        <f t="shared" si="3"/>
        <v/>
      </c>
      <c r="G28" s="33"/>
      <c r="H28" s="170" t="str">
        <f t="shared" si="4"/>
        <v/>
      </c>
      <c r="I28" s="170" t="str">
        <f t="shared" si="5"/>
        <v/>
      </c>
      <c r="J28" s="171" t="str">
        <f>IFERROR('النسبة المئوية'!AG19,"")</f>
        <v/>
      </c>
      <c r="K28" s="33"/>
      <c r="L28" s="33"/>
      <c r="M28" s="225" t="str">
        <f t="shared" si="6"/>
        <v/>
      </c>
      <c r="N28" s="225" t="str">
        <f t="shared" ref="N28:N29" si="8">N13</f>
        <v/>
      </c>
      <c r="O28" s="663">
        <f>'النسبة المئوية'!N472</f>
        <v>0</v>
      </c>
      <c r="P28" s="664"/>
      <c r="R28" s="33"/>
      <c r="S28" s="33"/>
      <c r="T28" s="33"/>
      <c r="U28" s="33"/>
      <c r="V28" s="255"/>
    </row>
    <row r="29" spans="3:27" ht="14.5" thickBot="1" x14ac:dyDescent="0.35">
      <c r="C29" s="261"/>
      <c r="D29" s="33"/>
      <c r="E29" s="33"/>
      <c r="F29" s="33"/>
      <c r="G29" s="33"/>
      <c r="H29" s="65" t="str">
        <f t="shared" si="4"/>
        <v/>
      </c>
      <c r="I29" s="65" t="str">
        <f t="shared" si="5"/>
        <v/>
      </c>
      <c r="J29" s="178" t="str">
        <f>IFERROR('النسبة المئوية'!AH19,"")</f>
        <v/>
      </c>
      <c r="K29" s="33"/>
      <c r="L29" s="33"/>
      <c r="M29" s="59" t="str">
        <f t="shared" si="6"/>
        <v/>
      </c>
      <c r="N29" s="59" t="str">
        <f t="shared" si="8"/>
        <v/>
      </c>
      <c r="O29" s="661">
        <f>'النسبة المئوية'!P472</f>
        <v>0</v>
      </c>
      <c r="P29" s="662"/>
      <c r="R29" s="33"/>
      <c r="S29" s="33"/>
      <c r="T29" s="33"/>
      <c r="U29" s="33"/>
      <c r="V29" s="255"/>
    </row>
    <row r="30" spans="3:27" ht="14.5" thickBot="1" x14ac:dyDescent="0.35">
      <c r="C30" s="261"/>
      <c r="D30" s="33"/>
      <c r="E30" s="33"/>
      <c r="F30" s="30"/>
      <c r="G30" s="30"/>
      <c r="H30" s="667" t="s">
        <v>61</v>
      </c>
      <c r="I30" s="668"/>
      <c r="J30" s="179" t="e">
        <f>J42</f>
        <v>#DIV/0!</v>
      </c>
      <c r="K30" s="33"/>
      <c r="L30" s="33"/>
      <c r="M30" s="665" t="s">
        <v>60</v>
      </c>
      <c r="N30" s="666"/>
      <c r="O30" s="649">
        <f>'النسبة المئوية'!D476</f>
        <v>0</v>
      </c>
      <c r="P30" s="650"/>
      <c r="R30" s="33"/>
      <c r="S30" s="33"/>
      <c r="T30" s="33"/>
      <c r="U30" s="33"/>
      <c r="V30" s="255"/>
    </row>
    <row r="31" spans="3:27" x14ac:dyDescent="0.3">
      <c r="C31" s="261"/>
      <c r="D31" s="33"/>
      <c r="E31" s="33"/>
      <c r="F31" s="30"/>
      <c r="G31" s="30"/>
      <c r="H31" s="60"/>
      <c r="I31" s="60"/>
      <c r="J31" s="180"/>
      <c r="K31" s="33"/>
      <c r="L31" s="33"/>
      <c r="M31" s="60"/>
      <c r="N31" s="60"/>
      <c r="O31" s="601"/>
      <c r="P31" s="601"/>
      <c r="R31" s="33"/>
      <c r="S31" s="33"/>
      <c r="T31" s="33"/>
      <c r="U31" s="33"/>
      <c r="V31" s="255"/>
    </row>
    <row r="32" spans="3:27" x14ac:dyDescent="0.3">
      <c r="C32" s="261"/>
      <c r="D32" s="601" t="s">
        <v>104</v>
      </c>
      <c r="E32" s="601"/>
      <c r="F32" s="458">
        <f>'ادخال البيانات'!P6</f>
        <v>0</v>
      </c>
      <c r="G32" s="458"/>
      <c r="H32" s="458"/>
      <c r="I32" s="458"/>
      <c r="J32" s="180"/>
      <c r="K32" s="33"/>
      <c r="L32" s="33"/>
      <c r="M32" s="60"/>
      <c r="N32" s="60"/>
      <c r="O32" s="601"/>
      <c r="P32" s="601"/>
      <c r="R32" s="33"/>
      <c r="S32" s="33"/>
      <c r="T32" s="33"/>
      <c r="U32" s="33"/>
      <c r="V32" s="255"/>
    </row>
    <row r="33" spans="3:22" x14ac:dyDescent="0.3">
      <c r="C33" s="261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173"/>
      <c r="R33" s="33"/>
      <c r="S33" s="33"/>
      <c r="T33" s="33"/>
      <c r="U33" s="33"/>
      <c r="V33" s="255"/>
    </row>
    <row r="34" spans="3:22" x14ac:dyDescent="0.3">
      <c r="C34" s="261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173"/>
      <c r="R34" s="33"/>
      <c r="S34" s="33"/>
      <c r="T34" s="33"/>
      <c r="U34" s="33"/>
      <c r="V34" s="255"/>
    </row>
    <row r="35" spans="3:22" x14ac:dyDescent="0.3">
      <c r="C35" s="261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173"/>
      <c r="R35" s="33"/>
      <c r="S35" s="33"/>
      <c r="T35" s="33"/>
      <c r="U35" s="33"/>
      <c r="V35" s="255"/>
    </row>
    <row r="36" spans="3:22" hidden="1" x14ac:dyDescent="0.3">
      <c r="C36" s="261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173"/>
      <c r="R36" s="33"/>
      <c r="S36" s="33"/>
      <c r="T36" s="33"/>
      <c r="U36" s="33"/>
      <c r="V36" s="255"/>
    </row>
    <row r="37" spans="3:22" hidden="1" x14ac:dyDescent="0.3">
      <c r="C37" s="261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173"/>
      <c r="R37" s="33"/>
      <c r="S37" s="33"/>
      <c r="T37" s="33"/>
      <c r="U37" s="33"/>
      <c r="V37" s="255"/>
    </row>
    <row r="38" spans="3:22" hidden="1" x14ac:dyDescent="0.3">
      <c r="C38" s="261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173"/>
      <c r="R38" s="33"/>
      <c r="S38" s="33"/>
      <c r="T38" s="33"/>
      <c r="U38" s="33"/>
      <c r="V38" s="255"/>
    </row>
    <row r="39" spans="3:22" hidden="1" x14ac:dyDescent="0.3">
      <c r="C39" s="261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173"/>
      <c r="R39" s="33"/>
      <c r="S39" s="33"/>
      <c r="T39" s="33"/>
      <c r="U39" s="33"/>
      <c r="V39" s="255"/>
    </row>
    <row r="40" spans="3:22" hidden="1" x14ac:dyDescent="0.3">
      <c r="C40" s="261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173"/>
      <c r="R40" s="33"/>
      <c r="S40" s="33"/>
      <c r="T40" s="33"/>
      <c r="U40" s="33"/>
      <c r="V40" s="255"/>
    </row>
    <row r="41" spans="3:22" hidden="1" x14ac:dyDescent="0.3">
      <c r="C41" s="261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173"/>
      <c r="R41" s="33"/>
      <c r="S41" s="33"/>
      <c r="T41" s="33"/>
      <c r="U41" s="33"/>
      <c r="V41" s="255"/>
    </row>
    <row r="42" spans="3:22" hidden="1" x14ac:dyDescent="0.3">
      <c r="C42" s="261"/>
      <c r="D42" s="33"/>
      <c r="E42" s="33"/>
      <c r="F42" s="33"/>
      <c r="G42" s="33"/>
      <c r="H42" s="33"/>
      <c r="I42" s="33"/>
      <c r="J42" s="264" t="e">
        <f>AVERAGE(J23:J29)</f>
        <v>#DIV/0!</v>
      </c>
      <c r="K42" s="33"/>
      <c r="L42" s="33"/>
      <c r="M42" s="33"/>
      <c r="N42" s="33"/>
      <c r="O42" s="33"/>
      <c r="P42" s="173"/>
      <c r="R42" s="33"/>
      <c r="S42" s="33"/>
      <c r="T42" s="33"/>
      <c r="U42" s="33"/>
      <c r="V42" s="255"/>
    </row>
    <row r="43" spans="3:22" hidden="1" x14ac:dyDescent="0.3">
      <c r="C43" s="261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173"/>
      <c r="R43" s="33"/>
      <c r="S43" s="33"/>
      <c r="T43" s="33"/>
      <c r="U43" s="33"/>
      <c r="V43" s="255"/>
    </row>
    <row r="44" spans="3:22" hidden="1" x14ac:dyDescent="0.3">
      <c r="C44" s="261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173"/>
      <c r="R44" s="33"/>
      <c r="S44" s="33"/>
      <c r="T44" s="33"/>
      <c r="U44" s="33"/>
      <c r="V44" s="255"/>
    </row>
    <row r="45" spans="3:22" x14ac:dyDescent="0.3"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173"/>
      <c r="R45" s="33"/>
      <c r="S45" s="33"/>
      <c r="T45" s="33"/>
      <c r="U45" s="33"/>
    </row>
    <row r="46" spans="3:22" x14ac:dyDescent="0.3"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173"/>
      <c r="R46" s="33"/>
      <c r="S46" s="33"/>
      <c r="T46" s="33"/>
      <c r="U46" s="33"/>
    </row>
    <row r="47" spans="3:22" x14ac:dyDescent="0.3"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173"/>
      <c r="R47" s="33"/>
      <c r="S47" s="33"/>
      <c r="T47" s="33"/>
      <c r="U47" s="33"/>
    </row>
    <row r="48" spans="3:22" x14ac:dyDescent="0.3"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173"/>
      <c r="R48" s="33"/>
      <c r="S48" s="33"/>
      <c r="T48" s="33"/>
      <c r="U48" s="33"/>
    </row>
    <row r="49" spans="3:21" x14ac:dyDescent="0.3"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173"/>
      <c r="R49" s="33"/>
      <c r="S49" s="33"/>
      <c r="T49" s="33"/>
      <c r="U49" s="33"/>
    </row>
    <row r="50" spans="3:21" hidden="1" x14ac:dyDescent="0.3">
      <c r="R50" s="33"/>
      <c r="S50" s="33"/>
      <c r="T50" s="33"/>
      <c r="U50" s="33"/>
    </row>
    <row r="51" spans="3:21" hidden="1" x14ac:dyDescent="0.3">
      <c r="R51" s="33"/>
      <c r="S51" s="33"/>
      <c r="T51" s="33"/>
      <c r="U51" s="33"/>
    </row>
    <row r="52" spans="3:21" hidden="1" x14ac:dyDescent="0.3">
      <c r="R52" s="33"/>
      <c r="S52" s="33"/>
      <c r="T52" s="33"/>
      <c r="U52" s="33"/>
    </row>
    <row r="53" spans="3:21" hidden="1" x14ac:dyDescent="0.3">
      <c r="R53" s="33"/>
      <c r="S53" s="33"/>
      <c r="T53" s="33"/>
      <c r="U53" s="33"/>
    </row>
    <row r="54" spans="3:21" hidden="1" x14ac:dyDescent="0.3">
      <c r="R54" s="33"/>
      <c r="S54" s="33"/>
      <c r="T54" s="33"/>
      <c r="U54" s="33"/>
    </row>
    <row r="55" spans="3:21" hidden="1" x14ac:dyDescent="0.3">
      <c r="R55" s="33"/>
      <c r="S55" s="33"/>
      <c r="T55" s="33"/>
      <c r="U55" s="33"/>
    </row>
    <row r="56" spans="3:21" hidden="1" x14ac:dyDescent="0.3">
      <c r="R56" s="33"/>
      <c r="S56" s="33"/>
      <c r="T56" s="33"/>
      <c r="U56" s="33"/>
    </row>
    <row r="57" spans="3:21" hidden="1" x14ac:dyDescent="0.3">
      <c r="R57" s="33"/>
      <c r="S57" s="33"/>
      <c r="T57" s="33"/>
      <c r="U57" s="33"/>
    </row>
  </sheetData>
  <sheetProtection password="CC4B" sheet="1" selectLockedCells="1" selectUnlockedCells="1"/>
  <mergeCells count="51">
    <mergeCell ref="M30:N30"/>
    <mergeCell ref="H30:I30"/>
    <mergeCell ref="D21:F21"/>
    <mergeCell ref="D32:E32"/>
    <mergeCell ref="F32:I32"/>
    <mergeCell ref="O32:P32"/>
    <mergeCell ref="O23:P23"/>
    <mergeCell ref="O24:P24"/>
    <mergeCell ref="O25:P25"/>
    <mergeCell ref="O26:P26"/>
    <mergeCell ref="O27:P27"/>
    <mergeCell ref="O28:P28"/>
    <mergeCell ref="O29:P29"/>
    <mergeCell ref="T16:U16"/>
    <mergeCell ref="T12:U12"/>
    <mergeCell ref="T17:U17"/>
    <mergeCell ref="O31:P31"/>
    <mergeCell ref="O30:P30"/>
    <mergeCell ref="T18:U18"/>
    <mergeCell ref="T19:U19"/>
    <mergeCell ref="T20:U20"/>
    <mergeCell ref="O13:P13"/>
    <mergeCell ref="O14:P14"/>
    <mergeCell ref="T13:U13"/>
    <mergeCell ref="O15:P15"/>
    <mergeCell ref="C4:E4"/>
    <mergeCell ref="H5:J6"/>
    <mergeCell ref="M5:P6"/>
    <mergeCell ref="C6:E6"/>
    <mergeCell ref="C3:V3"/>
    <mergeCell ref="O8:P8"/>
    <mergeCell ref="O12:P12"/>
    <mergeCell ref="O11:P11"/>
    <mergeCell ref="O10:P10"/>
    <mergeCell ref="O9:P9"/>
    <mergeCell ref="D7:E7"/>
    <mergeCell ref="C9:D9"/>
    <mergeCell ref="S5:U6"/>
    <mergeCell ref="H21:J22"/>
    <mergeCell ref="M21:P22"/>
    <mergeCell ref="H15:I15"/>
    <mergeCell ref="M15:N15"/>
    <mergeCell ref="T7:U7"/>
    <mergeCell ref="T8:U8"/>
    <mergeCell ref="T9:U9"/>
    <mergeCell ref="T10:U10"/>
    <mergeCell ref="T11:U11"/>
    <mergeCell ref="O7:P7"/>
    <mergeCell ref="O16:P16"/>
    <mergeCell ref="M16:N16"/>
    <mergeCell ref="T15:U15"/>
  </mergeCells>
  <pageMargins left="0.25" right="0.25" top="0.75" bottom="0.75" header="0.3" footer="0.3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7</vt:i4>
      </vt:variant>
      <vt:variant>
        <vt:lpstr>النطاقات المسماة</vt:lpstr>
      </vt:variant>
      <vt:variant>
        <vt:i4>3</vt:i4>
      </vt:variant>
    </vt:vector>
  </HeadingPairs>
  <TitlesOfParts>
    <vt:vector size="10" baseType="lpstr">
      <vt:lpstr>تعليمات الاستخدام </vt:lpstr>
      <vt:lpstr>الصفحة الرئيسية</vt:lpstr>
      <vt:lpstr>ادخال البيانات</vt:lpstr>
      <vt:lpstr>النسبة المئوية</vt:lpstr>
      <vt:lpstr>التقديرات </vt:lpstr>
      <vt:lpstr>الترتيب التنازلي </vt:lpstr>
      <vt:lpstr>خلاصة النتائج</vt:lpstr>
      <vt:lpstr>'الترتيب التنازلي '!Criteria</vt:lpstr>
      <vt:lpstr>'الترتيب التنازلي '!Extract</vt:lpstr>
      <vt:lpstr>'خلاصة النتائج'!Print_Area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User73R</cp:lastModifiedBy>
  <cp:lastPrinted>2023-10-07T12:30:39Z</cp:lastPrinted>
  <dcterms:created xsi:type="dcterms:W3CDTF">2021-12-01T13:55:26Z</dcterms:created>
  <dcterms:modified xsi:type="dcterms:W3CDTF">2023-10-07T12:54:03Z</dcterms:modified>
</cp:coreProperties>
</file>